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8892" activeTab="0"/>
  </bookViews>
  <sheets>
    <sheet name="Документ (1)" sheetId="1" r:id="rId1"/>
  </sheets>
  <definedNames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<sst xmlns="http://schemas.openxmlformats.org/spreadsheetml/2006/main" count="604" uniqueCount="179">
  <si>
    <t>Всего расходов:</t>
  </si>
  <si>
    <t>#Н/Д</t>
  </si>
  <si>
    <t>000</t>
  </si>
  <si>
    <t>Благоустройство</t>
  </si>
  <si>
    <t>Иные межбюджетные трансферты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</si>
  <si>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</si>
  <si>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</si>
  <si>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</si>
  <si>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</si>
  <si>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</si>
  <si>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</si>
  <si>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</si>
  <si>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</si>
  <si>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</si>
  <si>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 xml:space="preserve">Распределение     </t>
  </si>
  <si>
    <t>(тыс. рублей)</t>
  </si>
  <si>
    <t>Наименование</t>
  </si>
  <si>
    <t>Целевая статья</t>
  </si>
  <si>
    <t>Вид рас-хо-дов</t>
  </si>
  <si>
    <t>Сумма, тыс. рублей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</si>
  <si>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</si>
  <si>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Учреждение по обеспечению хозяйственного обслуживания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</si>
  <si>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</si>
  <si>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</si>
  <si>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НАЦИОНАЛЬНАЯ ОБОРОНА</t>
  </si>
  <si>
    <t>Мобилизационная и вневойсковая подготовка</t>
  </si>
  <si>
    <t>870</t>
  </si>
  <si>
    <t>540</t>
  </si>
  <si>
    <t xml:space="preserve"> ФИЗИЧЕСКАЯ КУЛЬТУРА И СПОРТ</t>
  </si>
  <si>
    <t xml:space="preserve">Физическая культура </t>
  </si>
  <si>
    <t>Прочая закупка товаров, работ и услуг для муниципальных нужд</t>
  </si>
  <si>
    <t>Коммунальное хозяйство</t>
  </si>
  <si>
    <t>Функционирование высшего должностного лица субъекта Российской Федерации и органа местного самоуправления</t>
  </si>
  <si>
    <t>Расходы на выплаты персоналу государственных (муниципальных) органов</t>
  </si>
  <si>
    <t>120</t>
  </si>
  <si>
    <t>Руководство и управление в сфере установленных функций органов местного самоуправления</t>
  </si>
  <si>
    <t>Глава Шкотовского городского поселения</t>
  </si>
  <si>
    <t>240</t>
  </si>
  <si>
    <t>Функционирование Правительства Российской Федерации, высших исполнительных органов государственной власти, местных администраций</t>
  </si>
  <si>
    <t>Уплата налогов, сборов и иных платежей</t>
  </si>
  <si>
    <t>850</t>
  </si>
  <si>
    <t>Резервный фонд администрации Шкотовского городского поселения</t>
  </si>
  <si>
    <t>Мероприятия по профилактике экстремизма и терроризма</t>
  </si>
  <si>
    <t>Иные закупки товаров, работ и услуг для обеспечения государственных (муниципальных) нужд</t>
  </si>
  <si>
    <t xml:space="preserve"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 </t>
  </si>
  <si>
    <t>расходы на выплату персоналу</t>
  </si>
  <si>
    <t>Дорожное хозяйство (дорожные фонды)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</si>
  <si>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</si>
  <si>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>иные межбюджетные трансферты</t>
  </si>
  <si>
    <t>Межбюджетные трансферты в бюджет Шкотовского муниципального района на исполнение полномочий по осуществлению выдачи разрешений на строительство, разрешений на ввод объектов в эксплуатацию, утверждение местных нормативов градостроительного проектирования поселения, резервирование и изъятие, в том числе путем выкупа, земельных участков в границах поселения для муниципальных нужд</t>
  </si>
  <si>
    <t>КУЛЬТУРА И КИНЕМАТОГРАФИЯ</t>
  </si>
  <si>
    <t xml:space="preserve">Обслуживание муниципального долга </t>
  </si>
  <si>
    <t>730</t>
  </si>
  <si>
    <t>расходы на выплату персоналу казенных учреждений</t>
  </si>
  <si>
    <t>110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</si>
  <si>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</si>
  <si>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Мероприятия по противопожарной безопасности</t>
  </si>
  <si>
    <t>Содержание и ремонт автомобильных дорог муниципального значения Шкотовского городского поселения</t>
  </si>
  <si>
    <t>Содержание и ремонт подъездных путей и придомовых территорий МКД Шкотовского городского поселения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</si>
  <si>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</si>
  <si>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Мероприятия по энергоэффективности и энергосбережению</t>
  </si>
  <si>
    <t>Процентные платежи по муниципальному долгу Шкотовского городского поселения</t>
  </si>
  <si>
    <t>Муниципальное казенное учреждение "Хозяйственное управление администрации Шкотовского городского поселения"</t>
  </si>
  <si>
    <t>412</t>
  </si>
  <si>
    <t>Другие общегосударственные вопросы</t>
  </si>
  <si>
    <t>МК Шкотовского городского поселения</t>
  </si>
  <si>
    <t xml:space="preserve">Субсидии на обеспечение мероприятий по переселению граждан из аварийного жилищного фонда за счет средств, поступающих от ГК Фонда содействия реформирования жилищно-коммунального хозяйства </t>
  </si>
  <si>
    <t>Субсидии на обеспечение мероприятий по переселению граждан из аварийного жилищного фонда за счет средств бюджетов</t>
  </si>
  <si>
    <t>Распределение Резервного фонда</t>
  </si>
  <si>
    <t>414</t>
  </si>
  <si>
    <t>Раздел</t>
  </si>
  <si>
    <t>Подраз-дел</t>
  </si>
  <si>
    <t>01</t>
  </si>
  <si>
    <t>00</t>
  </si>
  <si>
    <t>0000000000</t>
  </si>
  <si>
    <t>02</t>
  </si>
  <si>
    <t>03</t>
  </si>
  <si>
    <t>04</t>
  </si>
  <si>
    <t>11</t>
  </si>
  <si>
    <t>13</t>
  </si>
  <si>
    <t>10</t>
  </si>
  <si>
    <t>09</t>
  </si>
  <si>
    <t>0710000000</t>
  </si>
  <si>
    <t>12</t>
  </si>
  <si>
    <t>1010000000</t>
  </si>
  <si>
    <t>0810000000</t>
  </si>
  <si>
    <t>05</t>
  </si>
  <si>
    <t>0310000000</t>
  </si>
  <si>
    <t>0320000000</t>
  </si>
  <si>
    <t>0330000000</t>
  </si>
  <si>
    <t>0340000000</t>
  </si>
  <si>
    <t>0410000000</t>
  </si>
  <si>
    <t>08</t>
  </si>
  <si>
    <t>0110000000</t>
  </si>
  <si>
    <t>0210000000</t>
  </si>
  <si>
    <t>Резервные средства</t>
  </si>
  <si>
    <t>9999910010</t>
  </si>
  <si>
    <t>9999910020</t>
  </si>
  <si>
    <t>9999910030</t>
  </si>
  <si>
    <t>9999910040</t>
  </si>
  <si>
    <t>9999910060</t>
  </si>
  <si>
    <t>9999951180</t>
  </si>
  <si>
    <t>9999910050</t>
  </si>
  <si>
    <t>9999970060</t>
  </si>
  <si>
    <t>Государственные услуги</t>
  </si>
  <si>
    <t>0910104040</t>
  </si>
  <si>
    <t xml:space="preserve">Межбюджетные трансферты в бюджет Шкотовского муниципального района на исполнение полномочий по оуправлению и распоряжению земельными участками, 
государственная собственность на которые не разграничена, бесплатно предоставляемых гражданам, имеющим трех и более детей, гражданам, имеющим двух детей, а также молодым семьям для индивидуального жилищного строительства, земельных участков, предоставляемых для строительства объектов дошкольного, начального общего, 
основного общего, среднего общего образования
</t>
  </si>
  <si>
    <t xml:space="preserve">01 </t>
  </si>
  <si>
    <t>0920104050</t>
  </si>
  <si>
    <t>0610000000</t>
  </si>
  <si>
    <t>0610120060</t>
  </si>
  <si>
    <t xml:space="preserve">Муниципальная программа Шкотовского городского поселения "Защита населения и территории от чрезвычайных ситуаций, обеспечение пожарной безопасности на 2014 - 2017 годы" </t>
  </si>
  <si>
    <t>Подпрограмма "Пожарная безопасность в Шкотовском городском поселении"</t>
  </si>
  <si>
    <t>0500000000</t>
  </si>
  <si>
    <t>0510000000</t>
  </si>
  <si>
    <t>0510120050</t>
  </si>
  <si>
    <t>Муниципальная программа "Модернизация дорожной сети Шкотовского городского поселения" на 2014 - 2017 годы</t>
  </si>
  <si>
    <t>Подпрограмма "Развитие дорожной отрасли в Шкотовском городском поселении"</t>
  </si>
  <si>
    <t>0700000000</t>
  </si>
  <si>
    <t>0710120070</t>
  </si>
  <si>
    <t>0710120170</t>
  </si>
  <si>
    <t>Мероприятия по безопасности дорожного движения</t>
  </si>
  <si>
    <t>0710120270</t>
  </si>
  <si>
    <t>Муниципальная программа "Передача полномочий по осуществлению выдачи разрешений на строительство, утверждение местных нормативов градостроительного проектирования поселения»</t>
  </si>
  <si>
    <t>Подпрограмма «Передача полномочий по осуществлению выдачи разрешений на строительство, утверждение местных нормативов градостроительного проектирования поселения"</t>
  </si>
  <si>
    <t>1000000000</t>
  </si>
  <si>
    <t>1010104060</t>
  </si>
  <si>
    <t>Подпрограмма "Энергосбережение и повышение энергоэффективности в Шкотовском городском поселении"</t>
  </si>
  <si>
    <t>0800000000</t>
  </si>
  <si>
    <t>0810120080</t>
  </si>
  <si>
    <t xml:space="preserve"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</t>
  </si>
  <si>
    <t>0300000000</t>
  </si>
  <si>
    <t>Содержание объектов муниципальной собственности</t>
  </si>
  <si>
    <t xml:space="preserve">Подпрограмма "Переселение граждан Шкотовского городского поселения из аварийного жилищного фонда с учетом необходимости развития жилищного строительства" </t>
  </si>
  <si>
    <t>0310120030</t>
  </si>
  <si>
    <t>Обеспечение мероприятий по переселению граждан из аварийного жилищного фонда за счет средств местного бюджета</t>
  </si>
  <si>
    <t>переселение граждан из аварийного жилищного фонда с учетом необходимости развития строительства за счет средств местного бюджета</t>
  </si>
  <si>
    <t xml:space="preserve">Муниципальная программа "Противодействия терроризму, экстремизму и профилактике правонарушений и борьбы с преступностью в Шкотовском городском поселении на 2014-2017 годы"  </t>
  </si>
  <si>
    <t>Подпрограмма "Профилактика экстремизма и терроризма"</t>
  </si>
  <si>
    <t>0320196020</t>
  </si>
  <si>
    <t>0320195020</t>
  </si>
  <si>
    <t>Подпрограмма «Исполнение полномочий по осуществлению передачи гражданам в собственность жилых помещений муниципального жилищного фонда социального использования»</t>
  </si>
  <si>
    <t>0330104020</t>
  </si>
  <si>
    <t>Межбюджетные трансферты в бюджет Шкотовского муниципального района на исполнение полномочий по осуществлению по осуществлению муниципального жилищного контроля</t>
  </si>
  <si>
    <t>0330204030</t>
  </si>
  <si>
    <t xml:space="preserve"> Подпрограмма "Коммунальное хозяйство"</t>
  </si>
  <si>
    <t>Содержание коммунального хозяйства</t>
  </si>
  <si>
    <t>0340120230</t>
  </si>
  <si>
    <t>Подпрограмма "Чистая вода на 2013-2017 годы"</t>
  </si>
  <si>
    <t>0350000000</t>
  </si>
  <si>
    <t>Субсидии бюджетам муниципальных образований Приморского края на проектирование и (или) строительство объектов водопроводно-канализационного хозяйства</t>
  </si>
  <si>
    <t>0350192470</t>
  </si>
  <si>
    <t>Бюджетные инвестиции в объекты капитального строительства государственной (муниципальной) собственности</t>
  </si>
  <si>
    <t>0350120240</t>
  </si>
  <si>
    <t>Мероприятия по строительству водопроводно-канализационного хозяйства</t>
  </si>
  <si>
    <t xml:space="preserve">Муниципальная программа Шкотовского городского поселения "Благоустройство Шкотовского городского поселения на 2014-2017 годы" </t>
  </si>
  <si>
    <t>0400000000</t>
  </si>
  <si>
    <t>Подпрограмма "Благоустройство территории Шкотовского городского поселения"</t>
  </si>
  <si>
    <t>Организация и содержание мест захоронения</t>
  </si>
  <si>
    <t>0410120040</t>
  </si>
  <si>
    <t>Мероприятия по благоустройству поселения</t>
  </si>
  <si>
    <t>0410120140</t>
  </si>
  <si>
    <t xml:space="preserve">Муниципальная программа "Развитие культуры в Шкотовском городском поселении" на 2014 - 2017 годы </t>
  </si>
  <si>
    <t>0100000000</t>
  </si>
  <si>
    <t>Подпрограмма "Развитие культуры"</t>
  </si>
  <si>
    <t>0110104010</t>
  </si>
  <si>
    <t>0110220110</t>
  </si>
  <si>
    <t xml:space="preserve">Муниципальная программа "Развитие физической культуры и спорта в Шкотовском городском поселении" на 2014-2017 годы </t>
  </si>
  <si>
    <t>0200000000</t>
  </si>
  <si>
    <t>Подпрограмма "Развитие физической культуры и спорта в Шкотовском городском поселении"</t>
  </si>
  <si>
    <t>0210120020</t>
  </si>
  <si>
    <t>Содержание Дома культуры (охран. сигнализация)</t>
  </si>
  <si>
    <t>Ведомство</t>
  </si>
  <si>
    <t xml:space="preserve">бюджетных ассигнований из бюджета Шкотовского городского поселения на 2016 год в ведомственной структуре расходов бюджета Шкотовского городского поселения </t>
  </si>
  <si>
    <t>Подпрограмма "Жилищное хозяйство"</t>
  </si>
  <si>
    <t xml:space="preserve">Муниципальная программа "Энергоэффективность, развитие газоснабжения и энергетики в Шкотовском городском поселении на 2014-2017 годы" </t>
  </si>
  <si>
    <t>Муниципальная программа "Передача полномочий по использованию земель поселения"</t>
  </si>
  <si>
    <t xml:space="preserve">Культура  </t>
  </si>
  <si>
    <t>Межбюджетные трансферты в бюджет Шкотовского муниципального района на исполнение полномочий по передаче осуществления полномочий по созданию условий для организации досуга и обеспечения жителей поселения услугами организаций культуры, а также по организации библиотечного обслуживания населения, комплектованию и обеспечению сохранности библиотечных фондов библиотек поселения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</si>
</sst>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000"/>
    <numFmt numFmtId="171" formatCode="0.00000"/>
    <numFmt numFmtId="172" formatCode="0.000000"/>
  </numFmts>
  <fonts count="4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top" shrinkToFit="1"/>
    </xf>
    <xf numFmtId="4" fontId="1" fillId="26" borderId="10" xfId="0" applyNumberFormat="1" applyFont="1" applyFill="1" applyBorder="1" applyAlignment="1">
      <alignment horizontal="right" vertical="top" shrinkToFit="1"/>
    </xf>
    <xf numFmtId="4" fontId="1" fillId="9" borderId="10" xfId="0" applyNumberFormat="1" applyFont="1" applyFill="1" applyBorder="1" applyAlignment="1">
      <alignment horizontal="right" vertical="top" shrinkToFit="1"/>
    </xf>
    <xf numFmtId="4" fontId="1" fillId="26" borderId="11" xfId="0" applyNumberFormat="1" applyFont="1" applyFill="1" applyBorder="1" applyAlignment="1">
      <alignment horizontal="right" vertical="top" shrinkToFit="1"/>
    </xf>
    <xf numFmtId="4" fontId="1" fillId="9" borderId="11" xfId="0" applyNumberFormat="1" applyFont="1" applyFill="1" applyBorder="1" applyAlignment="1">
      <alignment horizontal="right" vertical="top" shrinkToFit="1"/>
    </xf>
    <xf numFmtId="0" fontId="1" fillId="25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25" borderId="10" xfId="0" applyNumberFormat="1" applyFont="1" applyFill="1" applyBorder="1" applyAlignment="1">
      <alignment horizontal="center" vertical="top" shrinkToFit="1"/>
    </xf>
    <xf numFmtId="4" fontId="4" fillId="26" borderId="10" xfId="0" applyNumberFormat="1" applyFont="1" applyFill="1" applyBorder="1" applyAlignment="1">
      <alignment horizontal="right" vertical="top" shrinkToFit="1"/>
    </xf>
    <xf numFmtId="4" fontId="4" fillId="9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25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25" borderId="0" xfId="0" applyFont="1" applyFill="1" applyAlignment="1">
      <alignment horizontal="left" wrapText="1"/>
    </xf>
    <xf numFmtId="0" fontId="4" fillId="27" borderId="10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71" fontId="1" fillId="0" borderId="10" xfId="0" applyNumberFormat="1" applyFont="1" applyFill="1" applyBorder="1" applyAlignment="1">
      <alignment horizontal="right" vertical="top" shrinkToFit="1"/>
    </xf>
    <xf numFmtId="171" fontId="4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Font="1" applyFill="1" applyBorder="1" applyAlignment="1">
      <alignment horizontal="left" vertical="center" wrapText="1"/>
      <protection/>
    </xf>
    <xf numFmtId="0" fontId="1" fillId="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NumberFormat="1" applyFont="1" applyFill="1" applyBorder="1" applyAlignment="1">
      <alignment horizontal="left" vertical="center" wrapText="1"/>
      <protection/>
    </xf>
    <xf numFmtId="0" fontId="4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top" wrapText="1"/>
    </xf>
    <xf numFmtId="0" fontId="10" fillId="28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justify"/>
    </xf>
    <xf numFmtId="0" fontId="1" fillId="2" borderId="10" xfId="53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2" borderId="13" xfId="5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4" fillId="25" borderId="13" xfId="0" applyFont="1" applyFill="1" applyBorder="1" applyAlignment="1">
      <alignment horizontal="left"/>
    </xf>
    <xf numFmtId="0" fontId="4" fillId="25" borderId="14" xfId="0" applyFont="1" applyFill="1" applyBorder="1" applyAlignment="1">
      <alignment horizontal="left"/>
    </xf>
    <xf numFmtId="0" fontId="4" fillId="25" borderId="1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2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3581400</xdr:colOff>
      <xdr:row>0</xdr:row>
      <xdr:rowOff>28575</xdr:rowOff>
    </xdr:from>
    <xdr:to>
      <xdr:col>6</xdr:col>
      <xdr:colOff>923925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81400" y="28575"/>
          <a:ext cx="516255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№4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акту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25.02.2016  №  2-МПА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T142"/>
  <sheetViews>
    <sheetView showGridLines="0" tabSelected="1" view="pageBreakPreview" zoomScaleSheetLayoutView="100" zoomScalePageLayoutView="0" workbookViewId="0" topLeftCell="A1">
      <selection activeCell="E47" sqref="E47"/>
    </sheetView>
  </sheetViews>
  <sheetFormatPr defaultColWidth="9.125" defaultRowHeight="12.75" outlineLevelRow="5"/>
  <cols>
    <col min="1" max="1" width="56.125" style="10" customWidth="1"/>
    <col min="2" max="2" width="11.625" style="10" customWidth="1"/>
    <col min="3" max="3" width="9.50390625" style="10" customWidth="1"/>
    <col min="4" max="4" width="7.375" style="1" customWidth="1"/>
    <col min="5" max="5" width="13.00390625" style="1" customWidth="1"/>
    <col min="6" max="6" width="5.00390625" style="1" customWidth="1"/>
    <col min="7" max="7" width="14.50390625" style="10" customWidth="1"/>
    <col min="8" max="15" width="0" style="1" hidden="1" customWidth="1"/>
    <col min="16" max="16384" width="9.125" style="1" customWidth="1"/>
  </cols>
  <sheetData>
    <row r="1" spans="1:5" s="22" customFormat="1" ht="111" customHeight="1">
      <c r="A1" s="21"/>
      <c r="B1" s="21"/>
      <c r="C1" s="21"/>
      <c r="D1" s="21"/>
      <c r="E1" s="21"/>
    </row>
    <row r="2" spans="6:7" ht="17.25" customHeight="1">
      <c r="F2" s="50"/>
      <c r="G2" s="50"/>
    </row>
    <row r="3" spans="6:7" ht="13.5" customHeight="1" hidden="1">
      <c r="F3" s="50"/>
      <c r="G3" s="50"/>
    </row>
    <row r="4" ht="15" hidden="1"/>
    <row r="5" ht="26.25" customHeight="1" hidden="1"/>
    <row r="6" spans="1:20" ht="12.75" customHeight="1">
      <c r="A6" s="52" t="s">
        <v>14</v>
      </c>
      <c r="B6" s="52"/>
      <c r="C6" s="52"/>
      <c r="D6" s="52"/>
      <c r="E6" s="52"/>
      <c r="F6" s="52"/>
      <c r="G6" s="52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61.5" customHeight="1">
      <c r="A7" s="53" t="s">
        <v>173</v>
      </c>
      <c r="B7" s="53"/>
      <c r="C7" s="53"/>
      <c r="D7" s="53"/>
      <c r="E7" s="53"/>
      <c r="F7" s="53"/>
      <c r="G7" s="53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15" ht="38.25" customHeight="1" hidden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15" ht="15" hidden="1">
      <c r="A9" s="18"/>
      <c r="B9" s="18"/>
      <c r="C9" s="18"/>
      <c r="D9" s="17"/>
      <c r="E9" s="17"/>
      <c r="F9" s="17"/>
      <c r="G9" s="17" t="s">
        <v>15</v>
      </c>
      <c r="H9" s="17"/>
      <c r="I9" s="17"/>
      <c r="J9" s="17"/>
      <c r="K9" s="17"/>
      <c r="L9" s="17"/>
      <c r="M9" s="17"/>
      <c r="N9" s="17"/>
      <c r="O9" s="17"/>
    </row>
    <row r="10" spans="1:15" ht="61.5" customHeight="1">
      <c r="A10" s="3" t="s">
        <v>16</v>
      </c>
      <c r="B10" s="3" t="s">
        <v>172</v>
      </c>
      <c r="C10" s="3" t="s">
        <v>70</v>
      </c>
      <c r="D10" s="2" t="s">
        <v>71</v>
      </c>
      <c r="E10" s="2" t="s">
        <v>17</v>
      </c>
      <c r="F10" s="2" t="s">
        <v>18</v>
      </c>
      <c r="G10" s="3" t="s">
        <v>19</v>
      </c>
      <c r="H10" s="2" t="s">
        <v>1</v>
      </c>
      <c r="I10" s="2" t="s">
        <v>1</v>
      </c>
      <c r="J10" s="2" t="s">
        <v>1</v>
      </c>
      <c r="K10" s="2" t="s">
        <v>1</v>
      </c>
      <c r="L10" s="2" t="s">
        <v>1</v>
      </c>
      <c r="M10" s="2" t="s">
        <v>1</v>
      </c>
      <c r="N10" s="2" t="s">
        <v>1</v>
      </c>
      <c r="O10" s="2" t="s">
        <v>1</v>
      </c>
    </row>
    <row r="11" spans="1:15" ht="12.75" customHeight="1">
      <c r="A11" s="3">
        <v>1</v>
      </c>
      <c r="B11" s="3">
        <v>2</v>
      </c>
      <c r="C11" s="3">
        <v>3</v>
      </c>
      <c r="D11" s="2">
        <v>4</v>
      </c>
      <c r="E11" s="2">
        <v>5</v>
      </c>
      <c r="F11" s="2">
        <v>6</v>
      </c>
      <c r="G11" s="3">
        <v>7</v>
      </c>
      <c r="H11" s="2"/>
      <c r="I11" s="2"/>
      <c r="J11" s="2"/>
      <c r="K11" s="2"/>
      <c r="L11" s="2"/>
      <c r="M11" s="2"/>
      <c r="N11" s="2"/>
      <c r="O11" s="2"/>
    </row>
    <row r="12" spans="1:15" s="14" customFormat="1" ht="15">
      <c r="A12" s="19" t="s">
        <v>5</v>
      </c>
      <c r="B12" s="45">
        <v>965</v>
      </c>
      <c r="C12" s="11" t="s">
        <v>72</v>
      </c>
      <c r="D12" s="11" t="s">
        <v>73</v>
      </c>
      <c r="E12" s="11" t="s">
        <v>74</v>
      </c>
      <c r="F12" s="11" t="s">
        <v>2</v>
      </c>
      <c r="G12" s="28">
        <f>G13+G16+G21+G27+G30+G26</f>
        <v>4978.25146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3">
        <v>2182704.1</v>
      </c>
      <c r="O12" s="13">
        <v>2335521.4</v>
      </c>
    </row>
    <row r="13" spans="1:15" ht="50.25" customHeight="1" outlineLevel="1">
      <c r="A13" s="19" t="s">
        <v>32</v>
      </c>
      <c r="B13" s="46">
        <v>965</v>
      </c>
      <c r="C13" s="4" t="s">
        <v>72</v>
      </c>
      <c r="D13" s="4" t="s">
        <v>75</v>
      </c>
      <c r="E13" s="4" t="s">
        <v>74</v>
      </c>
      <c r="F13" s="4" t="s">
        <v>2</v>
      </c>
      <c r="G13" s="27">
        <f>SUM(G15)</f>
        <v>992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6">
        <v>24488</v>
      </c>
      <c r="O13" s="6">
        <v>26300</v>
      </c>
    </row>
    <row r="14" spans="1:15" ht="15" outlineLevel="3">
      <c r="A14" s="20" t="s">
        <v>36</v>
      </c>
      <c r="B14" s="46">
        <v>965</v>
      </c>
      <c r="C14" s="4" t="s">
        <v>72</v>
      </c>
      <c r="D14" s="4" t="s">
        <v>75</v>
      </c>
      <c r="E14" s="4" t="s">
        <v>96</v>
      </c>
      <c r="F14" s="4" t="s">
        <v>2</v>
      </c>
      <c r="G14" s="27">
        <f>SUM(G15)</f>
        <v>992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6">
        <v>3424</v>
      </c>
      <c r="O14" s="6">
        <v>3677</v>
      </c>
    </row>
    <row r="15" spans="1:15" ht="30.75" outlineLevel="5">
      <c r="A15" s="26" t="s">
        <v>33</v>
      </c>
      <c r="B15" s="46">
        <v>965</v>
      </c>
      <c r="C15" s="4" t="s">
        <v>72</v>
      </c>
      <c r="D15" s="4" t="s">
        <v>75</v>
      </c>
      <c r="E15" s="4" t="s">
        <v>96</v>
      </c>
      <c r="F15" s="4" t="s">
        <v>34</v>
      </c>
      <c r="G15" s="27">
        <v>992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6">
        <v>3424</v>
      </c>
      <c r="O15" s="6">
        <v>3677</v>
      </c>
    </row>
    <row r="16" spans="1:15" ht="63.75" customHeight="1" outlineLevel="1">
      <c r="A16" s="19" t="s">
        <v>6</v>
      </c>
      <c r="B16" s="46">
        <v>965</v>
      </c>
      <c r="C16" s="4" t="s">
        <v>72</v>
      </c>
      <c r="D16" s="4" t="s">
        <v>76</v>
      </c>
      <c r="E16" s="4" t="s">
        <v>74</v>
      </c>
      <c r="F16" s="4" t="s">
        <v>2</v>
      </c>
      <c r="G16" s="27">
        <f>SUM(G17)</f>
        <v>897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6">
        <v>319650</v>
      </c>
      <c r="O16" s="6">
        <v>343304</v>
      </c>
    </row>
    <row r="17" spans="1:15" ht="34.5" customHeight="1" outlineLevel="2">
      <c r="A17" s="20" t="s">
        <v>35</v>
      </c>
      <c r="B17" s="46">
        <v>965</v>
      </c>
      <c r="C17" s="4" t="s">
        <v>72</v>
      </c>
      <c r="D17" s="4" t="s">
        <v>76</v>
      </c>
      <c r="E17" s="4" t="s">
        <v>97</v>
      </c>
      <c r="F17" s="4" t="s">
        <v>2</v>
      </c>
      <c r="G17" s="27">
        <f>SUM(G18)</f>
        <v>897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6">
        <v>319650</v>
      </c>
      <c r="O17" s="6">
        <v>343304</v>
      </c>
    </row>
    <row r="18" spans="1:15" ht="15" outlineLevel="3">
      <c r="A18" s="20" t="s">
        <v>65</v>
      </c>
      <c r="B18" s="46">
        <v>965</v>
      </c>
      <c r="C18" s="4" t="s">
        <v>72</v>
      </c>
      <c r="D18" s="4" t="s">
        <v>76</v>
      </c>
      <c r="E18" s="4" t="s">
        <v>97</v>
      </c>
      <c r="F18" s="4" t="s">
        <v>2</v>
      </c>
      <c r="G18" s="27">
        <f>G19+G20</f>
        <v>897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6">
        <v>3425</v>
      </c>
      <c r="O18" s="6">
        <v>3679</v>
      </c>
    </row>
    <row r="19" spans="1:15" ht="28.5" customHeight="1" outlineLevel="3">
      <c r="A19" s="26" t="s">
        <v>33</v>
      </c>
      <c r="B19" s="46">
        <v>965</v>
      </c>
      <c r="C19" s="4" t="s">
        <v>72</v>
      </c>
      <c r="D19" s="4" t="s">
        <v>76</v>
      </c>
      <c r="E19" s="4" t="s">
        <v>97</v>
      </c>
      <c r="F19" s="4" t="s">
        <v>34</v>
      </c>
      <c r="G19" s="27">
        <v>777</v>
      </c>
      <c r="H19" s="5"/>
      <c r="I19" s="5"/>
      <c r="J19" s="5"/>
      <c r="K19" s="5"/>
      <c r="L19" s="5"/>
      <c r="M19" s="5"/>
      <c r="N19" s="6"/>
      <c r="O19" s="6"/>
    </row>
    <row r="20" spans="1:15" ht="30.75" customHeight="1" outlineLevel="3">
      <c r="A20" s="30" t="s">
        <v>43</v>
      </c>
      <c r="B20" s="46">
        <v>965</v>
      </c>
      <c r="C20" s="4" t="s">
        <v>72</v>
      </c>
      <c r="D20" s="4" t="s">
        <v>76</v>
      </c>
      <c r="E20" s="4" t="s">
        <v>97</v>
      </c>
      <c r="F20" s="4" t="s">
        <v>37</v>
      </c>
      <c r="G20" s="27">
        <v>120</v>
      </c>
      <c r="H20" s="5"/>
      <c r="I20" s="5"/>
      <c r="J20" s="5"/>
      <c r="K20" s="5"/>
      <c r="L20" s="5"/>
      <c r="M20" s="5"/>
      <c r="N20" s="6"/>
      <c r="O20" s="6"/>
    </row>
    <row r="21" spans="1:15" ht="46.5" outlineLevel="1">
      <c r="A21" s="19" t="s">
        <v>38</v>
      </c>
      <c r="B21" s="46">
        <v>965</v>
      </c>
      <c r="C21" s="4" t="s">
        <v>72</v>
      </c>
      <c r="D21" s="4" t="s">
        <v>77</v>
      </c>
      <c r="E21" s="4" t="s">
        <v>74</v>
      </c>
      <c r="F21" s="4" t="s">
        <v>2</v>
      </c>
      <c r="G21" s="27">
        <f>G22</f>
        <v>2750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6">
        <v>103292</v>
      </c>
      <c r="O21" s="6">
        <v>110936</v>
      </c>
    </row>
    <row r="22" spans="1:15" ht="33" customHeight="1" outlineLevel="2">
      <c r="A22" s="20" t="s">
        <v>35</v>
      </c>
      <c r="B22" s="46">
        <v>965</v>
      </c>
      <c r="C22" s="4" t="s">
        <v>72</v>
      </c>
      <c r="D22" s="4" t="s">
        <v>77</v>
      </c>
      <c r="E22" s="4" t="s">
        <v>98</v>
      </c>
      <c r="F22" s="4" t="s">
        <v>2</v>
      </c>
      <c r="G22" s="27">
        <f>G23+G24+G25</f>
        <v>2750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6">
        <v>103292</v>
      </c>
      <c r="O22" s="6">
        <v>110936</v>
      </c>
    </row>
    <row r="23" spans="1:15" ht="30.75" outlineLevel="5">
      <c r="A23" s="26" t="s">
        <v>33</v>
      </c>
      <c r="B23" s="46">
        <v>965</v>
      </c>
      <c r="C23" s="4" t="s">
        <v>72</v>
      </c>
      <c r="D23" s="4" t="s">
        <v>77</v>
      </c>
      <c r="E23" s="4" t="s">
        <v>98</v>
      </c>
      <c r="F23" s="4" t="s">
        <v>34</v>
      </c>
      <c r="G23" s="27">
        <v>2642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6">
        <v>75643</v>
      </c>
      <c r="O23" s="6">
        <v>81241</v>
      </c>
    </row>
    <row r="24" spans="1:15" ht="30.75" outlineLevel="5">
      <c r="A24" s="30" t="s">
        <v>43</v>
      </c>
      <c r="B24" s="46">
        <v>965</v>
      </c>
      <c r="C24" s="4" t="s">
        <v>72</v>
      </c>
      <c r="D24" s="4" t="s">
        <v>77</v>
      </c>
      <c r="E24" s="4" t="s">
        <v>98</v>
      </c>
      <c r="F24" s="4" t="s">
        <v>37</v>
      </c>
      <c r="G24" s="27">
        <v>63</v>
      </c>
      <c r="H24" s="5"/>
      <c r="I24" s="5"/>
      <c r="J24" s="5"/>
      <c r="K24" s="5"/>
      <c r="L24" s="5"/>
      <c r="M24" s="5"/>
      <c r="N24" s="6"/>
      <c r="O24" s="6"/>
    </row>
    <row r="25" spans="1:15" ht="15" outlineLevel="5">
      <c r="A25" s="30" t="s">
        <v>39</v>
      </c>
      <c r="B25" s="46">
        <v>965</v>
      </c>
      <c r="C25" s="4" t="s">
        <v>72</v>
      </c>
      <c r="D25" s="4" t="s">
        <v>77</v>
      </c>
      <c r="E25" s="4" t="s">
        <v>98</v>
      </c>
      <c r="F25" s="4" t="s">
        <v>40</v>
      </c>
      <c r="G25" s="27">
        <v>45</v>
      </c>
      <c r="H25" s="5"/>
      <c r="I25" s="5"/>
      <c r="J25" s="5"/>
      <c r="K25" s="5"/>
      <c r="L25" s="5"/>
      <c r="M25" s="5"/>
      <c r="N25" s="6"/>
      <c r="O25" s="6"/>
    </row>
    <row r="26" spans="1:15" ht="15" outlineLevel="5">
      <c r="A26" s="30" t="s">
        <v>68</v>
      </c>
      <c r="B26" s="46">
        <v>965</v>
      </c>
      <c r="C26" s="4" t="s">
        <v>72</v>
      </c>
      <c r="D26" s="4" t="s">
        <v>77</v>
      </c>
      <c r="E26" s="4" t="s">
        <v>99</v>
      </c>
      <c r="F26" s="4" t="s">
        <v>26</v>
      </c>
      <c r="G26" s="27">
        <v>0</v>
      </c>
      <c r="H26" s="5"/>
      <c r="I26" s="5"/>
      <c r="J26" s="5"/>
      <c r="K26" s="5"/>
      <c r="L26" s="5"/>
      <c r="M26" s="5"/>
      <c r="N26" s="6"/>
      <c r="O26" s="6"/>
    </row>
    <row r="27" spans="1:15" ht="17.25" customHeight="1" outlineLevel="1">
      <c r="A27" s="19" t="s">
        <v>7</v>
      </c>
      <c r="B27" s="46">
        <v>965</v>
      </c>
      <c r="C27" s="4" t="s">
        <v>72</v>
      </c>
      <c r="D27" s="4" t="s">
        <v>78</v>
      </c>
      <c r="E27" s="4" t="s">
        <v>74</v>
      </c>
      <c r="F27" s="4" t="s">
        <v>2</v>
      </c>
      <c r="G27" s="27">
        <f>G28</f>
        <v>200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6">
        <v>35978.5</v>
      </c>
      <c r="O27" s="6">
        <v>31778.8</v>
      </c>
    </row>
    <row r="28" spans="1:15" ht="30.75" outlineLevel="3">
      <c r="A28" s="20" t="s">
        <v>41</v>
      </c>
      <c r="B28" s="46">
        <v>965</v>
      </c>
      <c r="C28" s="4" t="s">
        <v>72</v>
      </c>
      <c r="D28" s="4" t="s">
        <v>78</v>
      </c>
      <c r="E28" s="4" t="s">
        <v>99</v>
      </c>
      <c r="F28" s="4" t="s">
        <v>2</v>
      </c>
      <c r="G28" s="27">
        <f>G29</f>
        <v>200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6">
        <v>35978.5</v>
      </c>
      <c r="O28" s="6">
        <v>31778.8</v>
      </c>
    </row>
    <row r="29" spans="1:15" ht="15" outlineLevel="5">
      <c r="A29" s="31" t="s">
        <v>95</v>
      </c>
      <c r="B29" s="46">
        <v>965</v>
      </c>
      <c r="C29" s="4" t="s">
        <v>72</v>
      </c>
      <c r="D29" s="4" t="s">
        <v>78</v>
      </c>
      <c r="E29" s="4" t="s">
        <v>99</v>
      </c>
      <c r="F29" s="4" t="s">
        <v>26</v>
      </c>
      <c r="G29" s="27">
        <v>200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6">
        <v>35978.5</v>
      </c>
      <c r="O29" s="6">
        <v>31778.8</v>
      </c>
    </row>
    <row r="30" spans="1:15" ht="30.75" outlineLevel="5">
      <c r="A30" s="34" t="s">
        <v>35</v>
      </c>
      <c r="B30" s="46">
        <v>965</v>
      </c>
      <c r="C30" s="4" t="s">
        <v>72</v>
      </c>
      <c r="D30" s="4" t="s">
        <v>79</v>
      </c>
      <c r="E30" s="4" t="s">
        <v>74</v>
      </c>
      <c r="F30" s="4" t="s">
        <v>2</v>
      </c>
      <c r="G30" s="27">
        <f>G31</f>
        <v>139.25146</v>
      </c>
      <c r="H30" s="5"/>
      <c r="I30" s="5"/>
      <c r="J30" s="5"/>
      <c r="K30" s="5"/>
      <c r="L30" s="5"/>
      <c r="M30" s="5"/>
      <c r="N30" s="6"/>
      <c r="O30" s="6"/>
    </row>
    <row r="31" spans="1:15" ht="16.5" outlineLevel="5">
      <c r="A31" s="40" t="s">
        <v>64</v>
      </c>
      <c r="B31" s="46">
        <v>965</v>
      </c>
      <c r="C31" s="4" t="s">
        <v>72</v>
      </c>
      <c r="D31" s="4" t="s">
        <v>79</v>
      </c>
      <c r="E31" s="4" t="s">
        <v>74</v>
      </c>
      <c r="F31" s="4" t="s">
        <v>2</v>
      </c>
      <c r="G31" s="27">
        <f>G32+G35+G37+G39</f>
        <v>139.25146</v>
      </c>
      <c r="H31" s="5"/>
      <c r="I31" s="5"/>
      <c r="J31" s="5"/>
      <c r="K31" s="5"/>
      <c r="L31" s="5"/>
      <c r="M31" s="5"/>
      <c r="N31" s="6"/>
      <c r="O31" s="6"/>
    </row>
    <row r="32" spans="1:15" ht="15" outlineLevel="5">
      <c r="A32" s="43" t="s">
        <v>104</v>
      </c>
      <c r="B32" s="46">
        <v>965</v>
      </c>
      <c r="C32" s="4" t="s">
        <v>72</v>
      </c>
      <c r="D32" s="4" t="s">
        <v>79</v>
      </c>
      <c r="E32" s="4" t="s">
        <v>100</v>
      </c>
      <c r="F32" s="4" t="s">
        <v>2</v>
      </c>
      <c r="G32" s="27">
        <f>G33</f>
        <v>20</v>
      </c>
      <c r="H32" s="5"/>
      <c r="I32" s="5"/>
      <c r="J32" s="5"/>
      <c r="K32" s="5"/>
      <c r="L32" s="5"/>
      <c r="M32" s="5"/>
      <c r="N32" s="6"/>
      <c r="O32" s="6"/>
    </row>
    <row r="33" spans="1:15" ht="30.75" outlineLevel="5">
      <c r="A33" s="39" t="s">
        <v>43</v>
      </c>
      <c r="B33" s="46">
        <v>965</v>
      </c>
      <c r="C33" s="4" t="s">
        <v>72</v>
      </c>
      <c r="D33" s="4" t="s">
        <v>79</v>
      </c>
      <c r="E33" s="4" t="s">
        <v>100</v>
      </c>
      <c r="F33" s="4" t="s">
        <v>37</v>
      </c>
      <c r="G33" s="27">
        <v>20</v>
      </c>
      <c r="H33" s="5"/>
      <c r="I33" s="5"/>
      <c r="J33" s="5"/>
      <c r="K33" s="5"/>
      <c r="L33" s="5"/>
      <c r="M33" s="5"/>
      <c r="N33" s="6"/>
      <c r="O33" s="6"/>
    </row>
    <row r="34" spans="1:15" ht="30.75" outlineLevel="5">
      <c r="A34" s="30" t="s">
        <v>176</v>
      </c>
      <c r="B34" s="46">
        <v>965</v>
      </c>
      <c r="C34" s="4" t="s">
        <v>72</v>
      </c>
      <c r="D34" s="4" t="s">
        <v>79</v>
      </c>
      <c r="E34" s="4" t="s">
        <v>74</v>
      </c>
      <c r="F34" s="4" t="s">
        <v>2</v>
      </c>
      <c r="G34" s="27">
        <f>G36+G37</f>
        <v>69.25146</v>
      </c>
      <c r="H34" s="5"/>
      <c r="I34" s="5"/>
      <c r="J34" s="5"/>
      <c r="K34" s="5"/>
      <c r="L34" s="5"/>
      <c r="M34" s="5"/>
      <c r="N34" s="6"/>
      <c r="O34" s="6"/>
    </row>
    <row r="35" spans="1:15" ht="62.25" outlineLevel="5">
      <c r="A35" s="33" t="s">
        <v>47</v>
      </c>
      <c r="B35" s="46">
        <v>965</v>
      </c>
      <c r="C35" s="4" t="s">
        <v>72</v>
      </c>
      <c r="D35" s="4" t="s">
        <v>79</v>
      </c>
      <c r="E35" s="4" t="s">
        <v>105</v>
      </c>
      <c r="F35" s="4" t="s">
        <v>2</v>
      </c>
      <c r="G35" s="27">
        <f>G36</f>
        <v>44.81386</v>
      </c>
      <c r="H35" s="5"/>
      <c r="I35" s="5"/>
      <c r="J35" s="5"/>
      <c r="K35" s="5"/>
      <c r="L35" s="5"/>
      <c r="M35" s="5"/>
      <c r="N35" s="6"/>
      <c r="O35" s="6"/>
    </row>
    <row r="36" spans="1:15" ht="15" outlineLevel="5">
      <c r="A36" s="33" t="s">
        <v>48</v>
      </c>
      <c r="B36" s="46">
        <v>965</v>
      </c>
      <c r="C36" s="4" t="s">
        <v>72</v>
      </c>
      <c r="D36" s="4" t="s">
        <v>79</v>
      </c>
      <c r="E36" s="4" t="s">
        <v>105</v>
      </c>
      <c r="F36" s="4" t="s">
        <v>27</v>
      </c>
      <c r="G36" s="27">
        <v>44.81386</v>
      </c>
      <c r="H36" s="5"/>
      <c r="I36" s="5"/>
      <c r="J36" s="5"/>
      <c r="K36" s="5"/>
      <c r="L36" s="5"/>
      <c r="M36" s="5"/>
      <c r="N36" s="6"/>
      <c r="O36" s="6"/>
    </row>
    <row r="37" spans="1:15" ht="173.25" customHeight="1" outlineLevel="5">
      <c r="A37" s="33" t="s">
        <v>106</v>
      </c>
      <c r="B37" s="46">
        <v>965</v>
      </c>
      <c r="C37" s="4" t="s">
        <v>107</v>
      </c>
      <c r="D37" s="4" t="s">
        <v>79</v>
      </c>
      <c r="E37" s="4" t="s">
        <v>108</v>
      </c>
      <c r="F37" s="4" t="s">
        <v>2</v>
      </c>
      <c r="G37" s="27">
        <f>G38</f>
        <v>24.4376</v>
      </c>
      <c r="H37" s="5"/>
      <c r="I37" s="5"/>
      <c r="J37" s="5"/>
      <c r="K37" s="5"/>
      <c r="L37" s="5"/>
      <c r="M37" s="5"/>
      <c r="N37" s="6"/>
      <c r="O37" s="6"/>
    </row>
    <row r="38" spans="1:15" ht="15" outlineLevel="5">
      <c r="A38" s="33" t="s">
        <v>48</v>
      </c>
      <c r="B38" s="46">
        <v>965</v>
      </c>
      <c r="C38" s="4" t="s">
        <v>72</v>
      </c>
      <c r="D38" s="4" t="s">
        <v>79</v>
      </c>
      <c r="E38" s="4" t="s">
        <v>108</v>
      </c>
      <c r="F38" s="4" t="s">
        <v>27</v>
      </c>
      <c r="G38" s="27">
        <v>24.4376</v>
      </c>
      <c r="H38" s="5"/>
      <c r="I38" s="5"/>
      <c r="J38" s="5"/>
      <c r="K38" s="5"/>
      <c r="L38" s="5"/>
      <c r="M38" s="5"/>
      <c r="N38" s="6"/>
      <c r="O38" s="6"/>
    </row>
    <row r="39" spans="1:15" ht="66.75" customHeight="1" outlineLevel="1">
      <c r="A39" s="20" t="s">
        <v>137</v>
      </c>
      <c r="B39" s="46">
        <v>965</v>
      </c>
      <c r="C39" s="4" t="s">
        <v>72</v>
      </c>
      <c r="D39" s="4" t="s">
        <v>79</v>
      </c>
      <c r="E39" s="4" t="s">
        <v>74</v>
      </c>
      <c r="F39" s="4" t="s">
        <v>2</v>
      </c>
      <c r="G39" s="27">
        <f>SUM(G42)</f>
        <v>50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6">
        <v>269530</v>
      </c>
      <c r="O39" s="6">
        <v>290975</v>
      </c>
    </row>
    <row r="40" spans="1:15" ht="30.75" outlineLevel="1">
      <c r="A40" s="20" t="s">
        <v>138</v>
      </c>
      <c r="B40" s="46">
        <v>965</v>
      </c>
      <c r="C40" s="4" t="s">
        <v>72</v>
      </c>
      <c r="D40" s="4" t="s">
        <v>79</v>
      </c>
      <c r="E40" s="4" t="s">
        <v>109</v>
      </c>
      <c r="F40" s="4" t="s">
        <v>2</v>
      </c>
      <c r="G40" s="27">
        <f>G41</f>
        <v>50</v>
      </c>
      <c r="H40" s="5"/>
      <c r="I40" s="5"/>
      <c r="J40" s="5"/>
      <c r="K40" s="5"/>
      <c r="L40" s="5"/>
      <c r="M40" s="5"/>
      <c r="N40" s="6"/>
      <c r="O40" s="6"/>
    </row>
    <row r="41" spans="1:15" ht="30.75" outlineLevel="2">
      <c r="A41" s="20" t="s">
        <v>42</v>
      </c>
      <c r="B41" s="46">
        <v>965</v>
      </c>
      <c r="C41" s="4" t="s">
        <v>72</v>
      </c>
      <c r="D41" s="4" t="s">
        <v>79</v>
      </c>
      <c r="E41" s="4" t="s">
        <v>110</v>
      </c>
      <c r="F41" s="4" t="s">
        <v>2</v>
      </c>
      <c r="G41" s="27">
        <f>SUM(G42)</f>
        <v>50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6">
        <v>269530</v>
      </c>
      <c r="O41" s="6">
        <v>290975</v>
      </c>
    </row>
    <row r="42" spans="1:15" ht="30.75" outlineLevel="5">
      <c r="A42" s="30" t="s">
        <v>43</v>
      </c>
      <c r="B42" s="46">
        <v>965</v>
      </c>
      <c r="C42" s="4" t="s">
        <v>72</v>
      </c>
      <c r="D42" s="4" t="s">
        <v>79</v>
      </c>
      <c r="E42" s="4" t="s">
        <v>110</v>
      </c>
      <c r="F42" s="4" t="s">
        <v>37</v>
      </c>
      <c r="G42" s="27">
        <v>50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6">
        <v>250000</v>
      </c>
      <c r="O42" s="6">
        <v>270000</v>
      </c>
    </row>
    <row r="43" spans="1:15" ht="15" outlineLevel="5">
      <c r="A43" s="19" t="s">
        <v>24</v>
      </c>
      <c r="B43" s="46">
        <v>965</v>
      </c>
      <c r="C43" s="11" t="s">
        <v>75</v>
      </c>
      <c r="D43" s="11" t="s">
        <v>73</v>
      </c>
      <c r="E43" s="11" t="s">
        <v>74</v>
      </c>
      <c r="F43" s="11" t="s">
        <v>2</v>
      </c>
      <c r="G43" s="28">
        <f>G44</f>
        <v>232</v>
      </c>
      <c r="H43" s="5"/>
      <c r="I43" s="5"/>
      <c r="J43" s="5"/>
      <c r="K43" s="5"/>
      <c r="L43" s="5"/>
      <c r="M43" s="5"/>
      <c r="N43" s="6"/>
      <c r="O43" s="6"/>
    </row>
    <row r="44" spans="1:15" ht="15" outlineLevel="5">
      <c r="A44" s="20" t="s">
        <v>25</v>
      </c>
      <c r="B44" s="46">
        <v>965</v>
      </c>
      <c r="C44" s="4" t="s">
        <v>75</v>
      </c>
      <c r="D44" s="4" t="s">
        <v>76</v>
      </c>
      <c r="E44" s="4" t="s">
        <v>74</v>
      </c>
      <c r="F44" s="4" t="s">
        <v>2</v>
      </c>
      <c r="G44" s="27">
        <f>G46+G47</f>
        <v>232</v>
      </c>
      <c r="H44" s="5"/>
      <c r="I44" s="5"/>
      <c r="J44" s="5"/>
      <c r="K44" s="5"/>
      <c r="L44" s="5"/>
      <c r="M44" s="5"/>
      <c r="N44" s="6"/>
      <c r="O44" s="6"/>
    </row>
    <row r="45" spans="1:15" ht="62.25" outlineLevel="5">
      <c r="A45" s="20" t="s">
        <v>44</v>
      </c>
      <c r="B45" s="46">
        <v>965</v>
      </c>
      <c r="C45" s="4" t="s">
        <v>75</v>
      </c>
      <c r="D45" s="4" t="s">
        <v>76</v>
      </c>
      <c r="E45" s="4" t="s">
        <v>101</v>
      </c>
      <c r="F45" s="4" t="s">
        <v>2</v>
      </c>
      <c r="G45" s="27">
        <f>SUM(G46+G47)</f>
        <v>232</v>
      </c>
      <c r="H45" s="5"/>
      <c r="I45" s="5"/>
      <c r="J45" s="5"/>
      <c r="K45" s="5"/>
      <c r="L45" s="5"/>
      <c r="M45" s="5"/>
      <c r="N45" s="6"/>
      <c r="O45" s="6"/>
    </row>
    <row r="46" spans="1:15" ht="15" outlineLevel="5">
      <c r="A46" s="29" t="s">
        <v>45</v>
      </c>
      <c r="B46" s="46">
        <v>965</v>
      </c>
      <c r="C46" s="4" t="s">
        <v>75</v>
      </c>
      <c r="D46" s="4" t="s">
        <v>76</v>
      </c>
      <c r="E46" s="4" t="s">
        <v>101</v>
      </c>
      <c r="F46" s="4" t="s">
        <v>34</v>
      </c>
      <c r="G46" s="27">
        <v>232</v>
      </c>
      <c r="H46" s="5"/>
      <c r="I46" s="5"/>
      <c r="J46" s="5"/>
      <c r="K46" s="5"/>
      <c r="L46" s="5"/>
      <c r="M46" s="5"/>
      <c r="N46" s="6"/>
      <c r="O46" s="6"/>
    </row>
    <row r="47" spans="1:15" ht="30.75" outlineLevel="5">
      <c r="A47" s="30" t="s">
        <v>43</v>
      </c>
      <c r="B47" s="46">
        <v>965</v>
      </c>
      <c r="C47" s="4" t="s">
        <v>75</v>
      </c>
      <c r="D47" s="4" t="s">
        <v>76</v>
      </c>
      <c r="E47" s="4" t="s">
        <v>101</v>
      </c>
      <c r="F47" s="4" t="s">
        <v>37</v>
      </c>
      <c r="G47" s="27">
        <v>0</v>
      </c>
      <c r="H47" s="5"/>
      <c r="I47" s="5"/>
      <c r="J47" s="5"/>
      <c r="K47" s="5"/>
      <c r="L47" s="5"/>
      <c r="M47" s="5"/>
      <c r="N47" s="6"/>
      <c r="O47" s="6"/>
    </row>
    <row r="48" spans="1:15" ht="30.75" outlineLevel="5">
      <c r="A48" s="19" t="s">
        <v>8</v>
      </c>
      <c r="B48" s="46">
        <v>965</v>
      </c>
      <c r="C48" s="11" t="s">
        <v>76</v>
      </c>
      <c r="D48" s="11" t="s">
        <v>73</v>
      </c>
      <c r="E48" s="11" t="s">
        <v>74</v>
      </c>
      <c r="F48" s="11" t="s">
        <v>2</v>
      </c>
      <c r="G48" s="28">
        <f>SUM(G53)</f>
        <v>50</v>
      </c>
      <c r="H48" s="5"/>
      <c r="I48" s="5"/>
      <c r="J48" s="5"/>
      <c r="K48" s="5"/>
      <c r="L48" s="5"/>
      <c r="M48" s="5"/>
      <c r="N48" s="6"/>
      <c r="O48" s="6"/>
    </row>
    <row r="49" spans="1:15" ht="15" outlineLevel="5">
      <c r="A49" s="20" t="s">
        <v>9</v>
      </c>
      <c r="B49" s="46">
        <v>965</v>
      </c>
      <c r="C49" s="4" t="s">
        <v>76</v>
      </c>
      <c r="D49" s="4" t="s">
        <v>80</v>
      </c>
      <c r="E49" s="4" t="s">
        <v>74</v>
      </c>
      <c r="F49" s="4" t="s">
        <v>2</v>
      </c>
      <c r="G49" s="27">
        <f>SUM(G53)</f>
        <v>50</v>
      </c>
      <c r="H49" s="5"/>
      <c r="I49" s="5"/>
      <c r="J49" s="5"/>
      <c r="K49" s="5"/>
      <c r="L49" s="5"/>
      <c r="M49" s="5"/>
      <c r="N49" s="6"/>
      <c r="O49" s="6"/>
    </row>
    <row r="50" spans="1:15" ht="62.25" outlineLevel="5">
      <c r="A50" s="20" t="s">
        <v>111</v>
      </c>
      <c r="B50" s="46">
        <v>965</v>
      </c>
      <c r="C50" s="4" t="s">
        <v>76</v>
      </c>
      <c r="D50" s="4" t="s">
        <v>80</v>
      </c>
      <c r="E50" s="4" t="s">
        <v>113</v>
      </c>
      <c r="F50" s="4" t="s">
        <v>2</v>
      </c>
      <c r="G50" s="27">
        <f>SUM(G53)</f>
        <v>50</v>
      </c>
      <c r="H50" s="5"/>
      <c r="I50" s="5"/>
      <c r="J50" s="5"/>
      <c r="K50" s="5"/>
      <c r="L50" s="5"/>
      <c r="M50" s="5"/>
      <c r="N50" s="6"/>
      <c r="O50" s="6"/>
    </row>
    <row r="51" spans="1:15" ht="35.25" customHeight="1" outlineLevel="5">
      <c r="A51" s="20" t="s">
        <v>112</v>
      </c>
      <c r="B51" s="46">
        <v>965</v>
      </c>
      <c r="C51" s="4" t="s">
        <v>76</v>
      </c>
      <c r="D51" s="4" t="s">
        <v>80</v>
      </c>
      <c r="E51" s="4" t="s">
        <v>114</v>
      </c>
      <c r="F51" s="4" t="s">
        <v>2</v>
      </c>
      <c r="G51" s="27">
        <f>G52</f>
        <v>50</v>
      </c>
      <c r="H51" s="5"/>
      <c r="I51" s="5"/>
      <c r="J51" s="5"/>
      <c r="K51" s="5"/>
      <c r="L51" s="5"/>
      <c r="M51" s="5"/>
      <c r="N51" s="6"/>
      <c r="O51" s="6"/>
    </row>
    <row r="52" spans="1:15" ht="15" outlineLevel="5">
      <c r="A52" s="35" t="s">
        <v>56</v>
      </c>
      <c r="B52" s="46">
        <v>965</v>
      </c>
      <c r="C52" s="4" t="s">
        <v>76</v>
      </c>
      <c r="D52" s="4" t="s">
        <v>80</v>
      </c>
      <c r="E52" s="4" t="s">
        <v>115</v>
      </c>
      <c r="F52" s="4" t="s">
        <v>2</v>
      </c>
      <c r="G52" s="27">
        <f>G53</f>
        <v>50</v>
      </c>
      <c r="H52" s="5"/>
      <c r="I52" s="5"/>
      <c r="J52" s="5"/>
      <c r="K52" s="5"/>
      <c r="L52" s="5"/>
      <c r="M52" s="5"/>
      <c r="N52" s="6"/>
      <c r="O52" s="6"/>
    </row>
    <row r="53" spans="1:15" s="14" customFormat="1" ht="30.75">
      <c r="A53" s="30" t="s">
        <v>43</v>
      </c>
      <c r="B53" s="46">
        <v>965</v>
      </c>
      <c r="C53" s="4" t="s">
        <v>76</v>
      </c>
      <c r="D53" s="4" t="s">
        <v>80</v>
      </c>
      <c r="E53" s="4" t="s">
        <v>115</v>
      </c>
      <c r="F53" s="4" t="s">
        <v>37</v>
      </c>
      <c r="G53" s="27">
        <v>50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3">
        <v>543</v>
      </c>
      <c r="O53" s="13">
        <v>583</v>
      </c>
    </row>
    <row r="54" spans="1:15" ht="15" outlineLevel="1">
      <c r="A54" s="19" t="s">
        <v>10</v>
      </c>
      <c r="B54" s="46">
        <v>965</v>
      </c>
      <c r="C54" s="11" t="s">
        <v>77</v>
      </c>
      <c r="D54" s="11" t="s">
        <v>73</v>
      </c>
      <c r="E54" s="11" t="s">
        <v>74</v>
      </c>
      <c r="F54" s="11" t="s">
        <v>2</v>
      </c>
      <c r="G54" s="28">
        <f>G55+G64</f>
        <v>2692.26017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6">
        <v>543</v>
      </c>
      <c r="O54" s="6">
        <v>583</v>
      </c>
    </row>
    <row r="55" spans="1:15" ht="15" outlineLevel="2">
      <c r="A55" s="20" t="s">
        <v>46</v>
      </c>
      <c r="B55" s="46">
        <v>965</v>
      </c>
      <c r="C55" s="4" t="s">
        <v>77</v>
      </c>
      <c r="D55" s="4" t="s">
        <v>81</v>
      </c>
      <c r="E55" s="4" t="s">
        <v>74</v>
      </c>
      <c r="F55" s="4" t="s">
        <v>2</v>
      </c>
      <c r="G55" s="27">
        <f>G56</f>
        <v>2605.94017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6">
        <v>543</v>
      </c>
      <c r="O55" s="6">
        <v>583</v>
      </c>
    </row>
    <row r="56" spans="1:15" ht="46.5" outlineLevel="2">
      <c r="A56" s="20" t="s">
        <v>116</v>
      </c>
      <c r="B56" s="46">
        <v>965</v>
      </c>
      <c r="C56" s="4" t="s">
        <v>77</v>
      </c>
      <c r="D56" s="4" t="s">
        <v>81</v>
      </c>
      <c r="E56" s="4" t="s">
        <v>118</v>
      </c>
      <c r="F56" s="4" t="s">
        <v>2</v>
      </c>
      <c r="G56" s="27">
        <f>G57</f>
        <v>2605.94017</v>
      </c>
      <c r="H56" s="5"/>
      <c r="I56" s="5"/>
      <c r="J56" s="5"/>
      <c r="K56" s="5"/>
      <c r="L56" s="5"/>
      <c r="M56" s="5"/>
      <c r="N56" s="6"/>
      <c r="O56" s="6"/>
    </row>
    <row r="57" spans="1:15" ht="30.75" outlineLevel="2">
      <c r="A57" s="20" t="s">
        <v>117</v>
      </c>
      <c r="B57" s="46">
        <v>965</v>
      </c>
      <c r="C57" s="4" t="s">
        <v>77</v>
      </c>
      <c r="D57" s="4" t="s">
        <v>81</v>
      </c>
      <c r="E57" s="4" t="s">
        <v>82</v>
      </c>
      <c r="F57" s="4" t="s">
        <v>2</v>
      </c>
      <c r="G57" s="27">
        <f>G58+G60+G62</f>
        <v>2605.94017</v>
      </c>
      <c r="H57" s="5"/>
      <c r="I57" s="5"/>
      <c r="J57" s="5"/>
      <c r="K57" s="5"/>
      <c r="L57" s="5"/>
      <c r="M57" s="5"/>
      <c r="N57" s="6"/>
      <c r="O57" s="6"/>
    </row>
    <row r="58" spans="1:15" ht="46.5" outlineLevel="2">
      <c r="A58" s="30" t="s">
        <v>57</v>
      </c>
      <c r="B58" s="46">
        <v>965</v>
      </c>
      <c r="C58" s="4" t="s">
        <v>77</v>
      </c>
      <c r="D58" s="4" t="s">
        <v>81</v>
      </c>
      <c r="E58" s="4" t="s">
        <v>119</v>
      </c>
      <c r="F58" s="4" t="s">
        <v>2</v>
      </c>
      <c r="G58" s="27">
        <f>G59</f>
        <v>2210</v>
      </c>
      <c r="H58" s="5"/>
      <c r="I58" s="5"/>
      <c r="J58" s="5"/>
      <c r="K58" s="5"/>
      <c r="L58" s="5"/>
      <c r="M58" s="5"/>
      <c r="N58" s="6"/>
      <c r="O58" s="6"/>
    </row>
    <row r="59" spans="1:15" ht="30.75" outlineLevel="2">
      <c r="A59" s="30" t="s">
        <v>43</v>
      </c>
      <c r="B59" s="46">
        <v>965</v>
      </c>
      <c r="C59" s="4" t="s">
        <v>77</v>
      </c>
      <c r="D59" s="4" t="s">
        <v>81</v>
      </c>
      <c r="E59" s="4" t="s">
        <v>119</v>
      </c>
      <c r="F59" s="4" t="s">
        <v>37</v>
      </c>
      <c r="G59" s="27">
        <v>2210</v>
      </c>
      <c r="H59" s="5"/>
      <c r="I59" s="5"/>
      <c r="J59" s="5"/>
      <c r="K59" s="5"/>
      <c r="L59" s="5"/>
      <c r="M59" s="5"/>
      <c r="N59" s="6"/>
      <c r="O59" s="6"/>
    </row>
    <row r="60" spans="1:15" ht="36" customHeight="1" outlineLevel="2">
      <c r="A60" s="30" t="s">
        <v>58</v>
      </c>
      <c r="B60" s="46">
        <v>965</v>
      </c>
      <c r="C60" s="4" t="s">
        <v>77</v>
      </c>
      <c r="D60" s="4" t="s">
        <v>81</v>
      </c>
      <c r="E60" s="4" t="s">
        <v>120</v>
      </c>
      <c r="F60" s="4" t="s">
        <v>2</v>
      </c>
      <c r="G60" s="27">
        <f>G61</f>
        <v>200</v>
      </c>
      <c r="H60" s="5"/>
      <c r="I60" s="5"/>
      <c r="J60" s="5"/>
      <c r="K60" s="5"/>
      <c r="L60" s="5"/>
      <c r="M60" s="5"/>
      <c r="N60" s="6"/>
      <c r="O60" s="6"/>
    </row>
    <row r="61" spans="1:15" ht="30.75" outlineLevel="2">
      <c r="A61" s="30" t="s">
        <v>43</v>
      </c>
      <c r="B61" s="46">
        <v>965</v>
      </c>
      <c r="C61" s="4" t="s">
        <v>77</v>
      </c>
      <c r="D61" s="4" t="s">
        <v>81</v>
      </c>
      <c r="E61" s="4" t="s">
        <v>120</v>
      </c>
      <c r="F61" s="4" t="s">
        <v>37</v>
      </c>
      <c r="G61" s="27">
        <v>200</v>
      </c>
      <c r="H61" s="5"/>
      <c r="I61" s="5"/>
      <c r="J61" s="5"/>
      <c r="K61" s="5"/>
      <c r="L61" s="5"/>
      <c r="M61" s="5"/>
      <c r="N61" s="6"/>
      <c r="O61" s="6"/>
    </row>
    <row r="62" spans="1:15" ht="15" outlineLevel="2">
      <c r="A62" s="20" t="s">
        <v>121</v>
      </c>
      <c r="B62" s="46">
        <v>965</v>
      </c>
      <c r="C62" s="4" t="s">
        <v>77</v>
      </c>
      <c r="D62" s="4" t="s">
        <v>81</v>
      </c>
      <c r="E62" s="4" t="s">
        <v>122</v>
      </c>
      <c r="F62" s="4" t="s">
        <v>2</v>
      </c>
      <c r="G62" s="27">
        <f>G63</f>
        <v>195.94017</v>
      </c>
      <c r="H62" s="5"/>
      <c r="I62" s="5"/>
      <c r="J62" s="5"/>
      <c r="K62" s="5"/>
      <c r="L62" s="5"/>
      <c r="M62" s="5"/>
      <c r="N62" s="6"/>
      <c r="O62" s="6"/>
    </row>
    <row r="63" spans="1:15" ht="30.75" outlineLevel="2">
      <c r="A63" s="30" t="s">
        <v>43</v>
      </c>
      <c r="B63" s="46">
        <v>965</v>
      </c>
      <c r="C63" s="4" t="s">
        <v>77</v>
      </c>
      <c r="D63" s="4" t="s">
        <v>81</v>
      </c>
      <c r="E63" s="4" t="s">
        <v>122</v>
      </c>
      <c r="F63" s="4" t="s">
        <v>37</v>
      </c>
      <c r="G63" s="27">
        <v>195.94017</v>
      </c>
      <c r="H63" s="5"/>
      <c r="I63" s="5"/>
      <c r="J63" s="5"/>
      <c r="K63" s="5"/>
      <c r="L63" s="5"/>
      <c r="M63" s="5"/>
      <c r="N63" s="6"/>
      <c r="O63" s="6"/>
    </row>
    <row r="64" spans="1:15" ht="16.5" customHeight="1" outlineLevel="1">
      <c r="A64" s="19" t="s">
        <v>11</v>
      </c>
      <c r="B64" s="46">
        <v>965</v>
      </c>
      <c r="C64" s="4" t="s">
        <v>77</v>
      </c>
      <c r="D64" s="4" t="s">
        <v>83</v>
      </c>
      <c r="E64" s="4" t="s">
        <v>74</v>
      </c>
      <c r="F64" s="4" t="s">
        <v>2</v>
      </c>
      <c r="G64" s="27">
        <f>G67+G69</f>
        <v>86.32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6">
        <v>695846.6</v>
      </c>
      <c r="O64" s="6">
        <v>706315.6</v>
      </c>
    </row>
    <row r="65" spans="1:15" ht="62.25" outlineLevel="1">
      <c r="A65" s="20" t="s">
        <v>123</v>
      </c>
      <c r="B65" s="46">
        <v>965</v>
      </c>
      <c r="C65" s="4" t="s">
        <v>77</v>
      </c>
      <c r="D65" s="4" t="s">
        <v>83</v>
      </c>
      <c r="E65" s="4" t="s">
        <v>125</v>
      </c>
      <c r="F65" s="4" t="s">
        <v>2</v>
      </c>
      <c r="G65" s="27">
        <f>G67</f>
        <v>36.32</v>
      </c>
      <c r="H65" s="5"/>
      <c r="I65" s="5"/>
      <c r="J65" s="5"/>
      <c r="K65" s="5"/>
      <c r="L65" s="5"/>
      <c r="M65" s="5"/>
      <c r="N65" s="6"/>
      <c r="O65" s="6"/>
    </row>
    <row r="66" spans="1:15" ht="60" customHeight="1" outlineLevel="1">
      <c r="A66" s="37" t="s">
        <v>124</v>
      </c>
      <c r="B66" s="46">
        <v>965</v>
      </c>
      <c r="C66" s="4" t="s">
        <v>77</v>
      </c>
      <c r="D66" s="4" t="s">
        <v>83</v>
      </c>
      <c r="E66" s="4" t="s">
        <v>84</v>
      </c>
      <c r="F66" s="4" t="s">
        <v>2</v>
      </c>
      <c r="G66" s="27">
        <f>G67</f>
        <v>36.32</v>
      </c>
      <c r="H66" s="5"/>
      <c r="I66" s="5"/>
      <c r="J66" s="5"/>
      <c r="K66" s="5"/>
      <c r="L66" s="5"/>
      <c r="M66" s="5"/>
      <c r="N66" s="6"/>
      <c r="O66" s="6"/>
    </row>
    <row r="67" spans="1:15" ht="123.75" customHeight="1" outlineLevel="3">
      <c r="A67" s="33" t="s">
        <v>49</v>
      </c>
      <c r="B67" s="46">
        <v>965</v>
      </c>
      <c r="C67" s="4" t="s">
        <v>77</v>
      </c>
      <c r="D67" s="4" t="s">
        <v>83</v>
      </c>
      <c r="E67" s="4" t="s">
        <v>126</v>
      </c>
      <c r="F67" s="4" t="s">
        <v>2</v>
      </c>
      <c r="G67" s="27">
        <f>SUM(G68)</f>
        <v>36.32</v>
      </c>
      <c r="H67" s="5"/>
      <c r="I67" s="5"/>
      <c r="J67" s="5"/>
      <c r="K67" s="5"/>
      <c r="L67" s="5"/>
      <c r="M67" s="5"/>
      <c r="N67" s="6"/>
      <c r="O67" s="6"/>
    </row>
    <row r="68" spans="1:15" ht="15" outlineLevel="3">
      <c r="A68" s="30" t="s">
        <v>4</v>
      </c>
      <c r="B68" s="46">
        <v>965</v>
      </c>
      <c r="C68" s="4" t="s">
        <v>77</v>
      </c>
      <c r="D68" s="4" t="s">
        <v>83</v>
      </c>
      <c r="E68" s="4" t="s">
        <v>126</v>
      </c>
      <c r="F68" s="4" t="s">
        <v>27</v>
      </c>
      <c r="G68" s="27">
        <v>36.32</v>
      </c>
      <c r="H68" s="5"/>
      <c r="I68" s="5"/>
      <c r="J68" s="5"/>
      <c r="K68" s="5"/>
      <c r="L68" s="5"/>
      <c r="M68" s="5"/>
      <c r="N68" s="6"/>
      <c r="O68" s="6"/>
    </row>
    <row r="69" spans="1:15" ht="46.5" outlineLevel="3">
      <c r="A69" s="30" t="s">
        <v>175</v>
      </c>
      <c r="B69" s="46">
        <v>965</v>
      </c>
      <c r="C69" s="4" t="s">
        <v>77</v>
      </c>
      <c r="D69" s="4" t="s">
        <v>83</v>
      </c>
      <c r="E69" s="4" t="s">
        <v>128</v>
      </c>
      <c r="F69" s="4" t="s">
        <v>2</v>
      </c>
      <c r="G69" s="27">
        <f>G71</f>
        <v>50</v>
      </c>
      <c r="H69" s="5"/>
      <c r="I69" s="5"/>
      <c r="J69" s="5"/>
      <c r="K69" s="5"/>
      <c r="L69" s="5"/>
      <c r="M69" s="5"/>
      <c r="N69" s="6"/>
      <c r="O69" s="6"/>
    </row>
    <row r="70" spans="1:15" ht="46.5" outlineLevel="3">
      <c r="A70" s="30" t="s">
        <v>127</v>
      </c>
      <c r="B70" s="46">
        <v>965</v>
      </c>
      <c r="C70" s="4" t="s">
        <v>77</v>
      </c>
      <c r="D70" s="4" t="s">
        <v>83</v>
      </c>
      <c r="E70" s="4" t="s">
        <v>85</v>
      </c>
      <c r="F70" s="4" t="s">
        <v>2</v>
      </c>
      <c r="G70" s="27">
        <f>G71</f>
        <v>50</v>
      </c>
      <c r="H70" s="5"/>
      <c r="I70" s="5"/>
      <c r="J70" s="5"/>
      <c r="K70" s="5"/>
      <c r="L70" s="5"/>
      <c r="M70" s="5"/>
      <c r="N70" s="6"/>
      <c r="O70" s="6"/>
    </row>
    <row r="71" spans="1:15" ht="30.75" outlineLevel="3">
      <c r="A71" s="30" t="s">
        <v>60</v>
      </c>
      <c r="B71" s="46">
        <v>965</v>
      </c>
      <c r="C71" s="4" t="s">
        <v>77</v>
      </c>
      <c r="D71" s="4" t="s">
        <v>83</v>
      </c>
      <c r="E71" s="4" t="s">
        <v>129</v>
      </c>
      <c r="F71" s="4" t="s">
        <v>2</v>
      </c>
      <c r="G71" s="27">
        <f>G72</f>
        <v>50</v>
      </c>
      <c r="H71" s="5"/>
      <c r="I71" s="5"/>
      <c r="J71" s="5"/>
      <c r="K71" s="5"/>
      <c r="L71" s="5"/>
      <c r="M71" s="5"/>
      <c r="N71" s="6"/>
      <c r="O71" s="6"/>
    </row>
    <row r="72" spans="1:15" ht="30.75" outlineLevel="3">
      <c r="A72" s="30" t="s">
        <v>43</v>
      </c>
      <c r="B72" s="46">
        <v>965</v>
      </c>
      <c r="C72" s="4" t="s">
        <v>77</v>
      </c>
      <c r="D72" s="4" t="s">
        <v>83</v>
      </c>
      <c r="E72" s="4" t="s">
        <v>129</v>
      </c>
      <c r="F72" s="4" t="s">
        <v>37</v>
      </c>
      <c r="G72" s="27">
        <v>50</v>
      </c>
      <c r="H72" s="5"/>
      <c r="I72" s="5"/>
      <c r="J72" s="5"/>
      <c r="K72" s="5"/>
      <c r="L72" s="5"/>
      <c r="M72" s="5"/>
      <c r="N72" s="6"/>
      <c r="O72" s="6"/>
    </row>
    <row r="73" spans="1:15" s="14" customFormat="1" ht="15">
      <c r="A73" s="19" t="s">
        <v>12</v>
      </c>
      <c r="B73" s="46">
        <v>965</v>
      </c>
      <c r="C73" s="11" t="s">
        <v>86</v>
      </c>
      <c r="D73" s="11" t="s">
        <v>73</v>
      </c>
      <c r="E73" s="11" t="s">
        <v>74</v>
      </c>
      <c r="F73" s="11" t="s">
        <v>2</v>
      </c>
      <c r="G73" s="28">
        <f>G74+G98+G89</f>
        <v>8329.0558</v>
      </c>
      <c r="H73" s="12"/>
      <c r="I73" s="12"/>
      <c r="J73" s="12"/>
      <c r="K73" s="12"/>
      <c r="L73" s="12"/>
      <c r="M73" s="12"/>
      <c r="N73" s="13"/>
      <c r="O73" s="13"/>
    </row>
    <row r="74" spans="1:15" s="14" customFormat="1" ht="15">
      <c r="A74" s="20" t="s">
        <v>13</v>
      </c>
      <c r="B74" s="46">
        <v>965</v>
      </c>
      <c r="C74" s="4" t="s">
        <v>86</v>
      </c>
      <c r="D74" s="4" t="s">
        <v>72</v>
      </c>
      <c r="E74" s="4" t="s">
        <v>74</v>
      </c>
      <c r="F74" s="4" t="s">
        <v>2</v>
      </c>
      <c r="G74" s="27">
        <f>G75+G79+G84</f>
        <v>4387.0558</v>
      </c>
      <c r="H74" s="12"/>
      <c r="I74" s="12"/>
      <c r="J74" s="12"/>
      <c r="K74" s="12"/>
      <c r="L74" s="12"/>
      <c r="M74" s="12"/>
      <c r="N74" s="13"/>
      <c r="O74" s="13"/>
    </row>
    <row r="75" spans="1:15" s="14" customFormat="1" ht="78">
      <c r="A75" s="20" t="s">
        <v>130</v>
      </c>
      <c r="B75" s="46">
        <v>965</v>
      </c>
      <c r="C75" s="4" t="s">
        <v>86</v>
      </c>
      <c r="D75" s="4" t="s">
        <v>72</v>
      </c>
      <c r="E75" s="4" t="s">
        <v>131</v>
      </c>
      <c r="F75" s="4" t="s">
        <v>2</v>
      </c>
      <c r="G75" s="27">
        <f>SUM(G78)</f>
        <v>650</v>
      </c>
      <c r="H75" s="12"/>
      <c r="I75" s="12"/>
      <c r="J75" s="12"/>
      <c r="K75" s="12"/>
      <c r="L75" s="12"/>
      <c r="M75" s="12"/>
      <c r="N75" s="13"/>
      <c r="O75" s="13"/>
    </row>
    <row r="76" spans="1:15" s="14" customFormat="1" ht="15">
      <c r="A76" s="20" t="s">
        <v>174</v>
      </c>
      <c r="B76" s="46">
        <v>965</v>
      </c>
      <c r="C76" s="4" t="s">
        <v>86</v>
      </c>
      <c r="D76" s="4" t="s">
        <v>72</v>
      </c>
      <c r="E76" s="4" t="s">
        <v>87</v>
      </c>
      <c r="F76" s="4" t="s">
        <v>2</v>
      </c>
      <c r="G76" s="27">
        <f>G77</f>
        <v>650</v>
      </c>
      <c r="H76" s="12"/>
      <c r="I76" s="12"/>
      <c r="J76" s="12"/>
      <c r="K76" s="12"/>
      <c r="L76" s="12"/>
      <c r="M76" s="12"/>
      <c r="N76" s="13"/>
      <c r="O76" s="13"/>
    </row>
    <row r="77" spans="1:15" s="14" customFormat="1" ht="15">
      <c r="A77" s="20" t="s">
        <v>132</v>
      </c>
      <c r="B77" s="46">
        <v>965</v>
      </c>
      <c r="C77" s="4" t="s">
        <v>86</v>
      </c>
      <c r="D77" s="4" t="s">
        <v>72</v>
      </c>
      <c r="E77" s="4" t="s">
        <v>134</v>
      </c>
      <c r="F77" s="4" t="s">
        <v>2</v>
      </c>
      <c r="G77" s="27">
        <f>G78</f>
        <v>650</v>
      </c>
      <c r="H77" s="12"/>
      <c r="I77" s="12"/>
      <c r="J77" s="12"/>
      <c r="K77" s="12"/>
      <c r="L77" s="12"/>
      <c r="M77" s="12"/>
      <c r="N77" s="13"/>
      <c r="O77" s="13"/>
    </row>
    <row r="78" spans="1:15" s="14" customFormat="1" ht="30.75">
      <c r="A78" s="30" t="s">
        <v>43</v>
      </c>
      <c r="B78" s="46">
        <v>965</v>
      </c>
      <c r="C78" s="4" t="s">
        <v>86</v>
      </c>
      <c r="D78" s="4" t="s">
        <v>72</v>
      </c>
      <c r="E78" s="4" t="s">
        <v>134</v>
      </c>
      <c r="F78" s="4" t="s">
        <v>37</v>
      </c>
      <c r="G78" s="27">
        <v>650</v>
      </c>
      <c r="H78" s="12"/>
      <c r="I78" s="12"/>
      <c r="J78" s="12"/>
      <c r="K78" s="12"/>
      <c r="L78" s="12"/>
      <c r="M78" s="12"/>
      <c r="N78" s="13"/>
      <c r="O78" s="13"/>
    </row>
    <row r="79" spans="1:15" ht="62.25" outlineLevel="1">
      <c r="A79" s="20" t="s">
        <v>133</v>
      </c>
      <c r="B79" s="46">
        <v>965</v>
      </c>
      <c r="C79" s="4" t="s">
        <v>86</v>
      </c>
      <c r="D79" s="4" t="s">
        <v>72</v>
      </c>
      <c r="E79" s="4" t="s">
        <v>88</v>
      </c>
      <c r="F79" s="4" t="s">
        <v>2</v>
      </c>
      <c r="G79" s="27">
        <f>G80+G82+G83</f>
        <v>3686.78435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6">
        <v>186099</v>
      </c>
      <c r="O79" s="6">
        <v>199666</v>
      </c>
    </row>
    <row r="80" spans="1:15" ht="50.25" customHeight="1" outlineLevel="1">
      <c r="A80" s="35" t="s">
        <v>135</v>
      </c>
      <c r="B80" s="46">
        <v>965</v>
      </c>
      <c r="C80" s="4" t="s">
        <v>86</v>
      </c>
      <c r="D80" s="4" t="s">
        <v>72</v>
      </c>
      <c r="E80" s="4" t="s">
        <v>139</v>
      </c>
      <c r="F80" s="4" t="s">
        <v>2</v>
      </c>
      <c r="G80" s="27">
        <f>G81</f>
        <v>3686.78435</v>
      </c>
      <c r="H80" s="5"/>
      <c r="I80" s="5"/>
      <c r="J80" s="5"/>
      <c r="K80" s="5"/>
      <c r="L80" s="5"/>
      <c r="M80" s="5"/>
      <c r="N80" s="6"/>
      <c r="O80" s="6"/>
    </row>
    <row r="81" spans="1:15" ht="46.5" outlineLevel="1">
      <c r="A81" s="35" t="s">
        <v>136</v>
      </c>
      <c r="B81" s="46">
        <v>965</v>
      </c>
      <c r="C81" s="4" t="s">
        <v>86</v>
      </c>
      <c r="D81" s="4" t="s">
        <v>72</v>
      </c>
      <c r="E81" s="4" t="s">
        <v>139</v>
      </c>
      <c r="F81" s="4" t="s">
        <v>63</v>
      </c>
      <c r="G81" s="27">
        <v>3686.78435</v>
      </c>
      <c r="H81" s="5"/>
      <c r="I81" s="5"/>
      <c r="J81" s="5"/>
      <c r="K81" s="5"/>
      <c r="L81" s="5"/>
      <c r="M81" s="5"/>
      <c r="N81" s="6"/>
      <c r="O81" s="6"/>
    </row>
    <row r="82" spans="1:15" ht="65.25" customHeight="1" outlineLevel="1">
      <c r="A82" s="38" t="s">
        <v>66</v>
      </c>
      <c r="B82" s="46">
        <v>965</v>
      </c>
      <c r="C82" s="4" t="s">
        <v>86</v>
      </c>
      <c r="D82" s="4" t="s">
        <v>72</v>
      </c>
      <c r="E82" s="4" t="s">
        <v>140</v>
      </c>
      <c r="F82" s="4" t="s">
        <v>63</v>
      </c>
      <c r="G82" s="27">
        <v>0</v>
      </c>
      <c r="H82" s="5"/>
      <c r="I82" s="5"/>
      <c r="J82" s="5"/>
      <c r="K82" s="5"/>
      <c r="L82" s="5"/>
      <c r="M82" s="5"/>
      <c r="N82" s="6"/>
      <c r="O82" s="6"/>
    </row>
    <row r="83" spans="1:15" ht="46.5" customHeight="1" outlineLevel="1">
      <c r="A83" s="42" t="s">
        <v>67</v>
      </c>
      <c r="B83" s="46">
        <v>965</v>
      </c>
      <c r="C83" s="4" t="s">
        <v>86</v>
      </c>
      <c r="D83" s="4" t="s">
        <v>72</v>
      </c>
      <c r="E83" s="4" t="s">
        <v>139</v>
      </c>
      <c r="F83" s="4" t="s">
        <v>63</v>
      </c>
      <c r="G83" s="27">
        <v>0</v>
      </c>
      <c r="H83" s="5"/>
      <c r="I83" s="5"/>
      <c r="J83" s="5"/>
      <c r="K83" s="5"/>
      <c r="L83" s="5"/>
      <c r="M83" s="5"/>
      <c r="N83" s="6"/>
      <c r="O83" s="6"/>
    </row>
    <row r="84" spans="1:15" ht="62.25" outlineLevel="1">
      <c r="A84" s="20" t="s">
        <v>141</v>
      </c>
      <c r="B84" s="46">
        <v>965</v>
      </c>
      <c r="C84" s="4" t="s">
        <v>86</v>
      </c>
      <c r="D84" s="4" t="s">
        <v>72</v>
      </c>
      <c r="E84" s="4" t="s">
        <v>89</v>
      </c>
      <c r="F84" s="4" t="s">
        <v>2</v>
      </c>
      <c r="G84" s="27">
        <f>G85+G87</f>
        <v>50.27145</v>
      </c>
      <c r="H84" s="5"/>
      <c r="I84" s="5"/>
      <c r="J84" s="5"/>
      <c r="K84" s="5"/>
      <c r="L84" s="5"/>
      <c r="M84" s="5"/>
      <c r="N84" s="6"/>
      <c r="O84" s="6"/>
    </row>
    <row r="85" spans="1:15" ht="78" outlineLevel="1">
      <c r="A85" s="33" t="s">
        <v>55</v>
      </c>
      <c r="B85" s="46">
        <v>965</v>
      </c>
      <c r="C85" s="4" t="s">
        <v>86</v>
      </c>
      <c r="D85" s="4" t="s">
        <v>72</v>
      </c>
      <c r="E85" s="4" t="s">
        <v>142</v>
      </c>
      <c r="F85" s="4" t="s">
        <v>2</v>
      </c>
      <c r="G85" s="27">
        <f>G86</f>
        <v>50.27145</v>
      </c>
      <c r="H85" s="5"/>
      <c r="I85" s="5"/>
      <c r="J85" s="5"/>
      <c r="K85" s="5"/>
      <c r="L85" s="5"/>
      <c r="M85" s="5"/>
      <c r="N85" s="6"/>
      <c r="O85" s="6"/>
    </row>
    <row r="86" spans="1:15" ht="15" outlineLevel="3">
      <c r="A86" s="20" t="s">
        <v>4</v>
      </c>
      <c r="B86" s="46">
        <v>965</v>
      </c>
      <c r="C86" s="4" t="s">
        <v>86</v>
      </c>
      <c r="D86" s="4" t="s">
        <v>72</v>
      </c>
      <c r="E86" s="4" t="s">
        <v>142</v>
      </c>
      <c r="F86" s="4" t="s">
        <v>27</v>
      </c>
      <c r="G86" s="27">
        <v>50.27145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6">
        <v>173331</v>
      </c>
      <c r="O86" s="6">
        <v>186158</v>
      </c>
    </row>
    <row r="87" spans="1:15" ht="62.25" outlineLevel="3">
      <c r="A87" s="37" t="s">
        <v>143</v>
      </c>
      <c r="B87" s="46">
        <v>965</v>
      </c>
      <c r="C87" s="4" t="s">
        <v>86</v>
      </c>
      <c r="D87" s="4" t="s">
        <v>72</v>
      </c>
      <c r="E87" s="4" t="s">
        <v>144</v>
      </c>
      <c r="F87" s="4" t="s">
        <v>2</v>
      </c>
      <c r="G87" s="27">
        <f>G88</f>
        <v>0</v>
      </c>
      <c r="H87" s="5"/>
      <c r="I87" s="5"/>
      <c r="J87" s="5"/>
      <c r="K87" s="5"/>
      <c r="L87" s="5"/>
      <c r="M87" s="5"/>
      <c r="N87" s="6"/>
      <c r="O87" s="6"/>
    </row>
    <row r="88" spans="1:15" ht="15" outlineLevel="3">
      <c r="A88" s="20" t="s">
        <v>4</v>
      </c>
      <c r="B88" s="46">
        <v>965</v>
      </c>
      <c r="C88" s="4" t="s">
        <v>86</v>
      </c>
      <c r="D88" s="4" t="s">
        <v>72</v>
      </c>
      <c r="E88" s="4" t="s">
        <v>144</v>
      </c>
      <c r="F88" s="4" t="s">
        <v>27</v>
      </c>
      <c r="G88" s="27">
        <v>0</v>
      </c>
      <c r="H88" s="5"/>
      <c r="I88" s="5"/>
      <c r="J88" s="5"/>
      <c r="K88" s="5"/>
      <c r="L88" s="5"/>
      <c r="M88" s="5"/>
      <c r="N88" s="6"/>
      <c r="O88" s="6"/>
    </row>
    <row r="89" spans="1:15" ht="15" outlineLevel="3">
      <c r="A89" s="20" t="s">
        <v>31</v>
      </c>
      <c r="B89" s="46">
        <v>965</v>
      </c>
      <c r="C89" s="4" t="s">
        <v>86</v>
      </c>
      <c r="D89" s="4" t="s">
        <v>75</v>
      </c>
      <c r="E89" s="4" t="s">
        <v>74</v>
      </c>
      <c r="F89" s="4" t="s">
        <v>2</v>
      </c>
      <c r="G89" s="27">
        <f>G90+G97</f>
        <v>3000</v>
      </c>
      <c r="H89" s="5"/>
      <c r="I89" s="5"/>
      <c r="J89" s="5"/>
      <c r="K89" s="5"/>
      <c r="L89" s="5"/>
      <c r="M89" s="5"/>
      <c r="N89" s="6"/>
      <c r="O89" s="6"/>
    </row>
    <row r="90" spans="1:15" ht="15" outlineLevel="3">
      <c r="A90" s="20" t="s">
        <v>145</v>
      </c>
      <c r="B90" s="46">
        <v>965</v>
      </c>
      <c r="C90" s="4" t="s">
        <v>86</v>
      </c>
      <c r="D90" s="4" t="s">
        <v>75</v>
      </c>
      <c r="E90" s="4" t="s">
        <v>90</v>
      </c>
      <c r="F90" s="4" t="s">
        <v>2</v>
      </c>
      <c r="G90" s="27">
        <f>G91+G94</f>
        <v>3000</v>
      </c>
      <c r="H90" s="5"/>
      <c r="I90" s="5"/>
      <c r="J90" s="5"/>
      <c r="K90" s="5"/>
      <c r="L90" s="5"/>
      <c r="M90" s="5"/>
      <c r="N90" s="6"/>
      <c r="O90" s="6"/>
    </row>
    <row r="91" spans="1:15" ht="15.75" customHeight="1" outlineLevel="3">
      <c r="A91" s="20" t="s">
        <v>146</v>
      </c>
      <c r="B91" s="46">
        <v>965</v>
      </c>
      <c r="C91" s="4" t="s">
        <v>86</v>
      </c>
      <c r="D91" s="4" t="s">
        <v>75</v>
      </c>
      <c r="E91" s="4" t="s">
        <v>147</v>
      </c>
      <c r="F91" s="4" t="s">
        <v>2</v>
      </c>
      <c r="G91" s="27">
        <f>G92</f>
        <v>500</v>
      </c>
      <c r="H91" s="5"/>
      <c r="I91" s="5"/>
      <c r="J91" s="5"/>
      <c r="K91" s="5"/>
      <c r="L91" s="5"/>
      <c r="M91" s="5"/>
      <c r="N91" s="6"/>
      <c r="O91" s="6"/>
    </row>
    <row r="92" spans="1:15" ht="30.75" outlineLevel="3">
      <c r="A92" s="30" t="s">
        <v>30</v>
      </c>
      <c r="B92" s="46">
        <v>965</v>
      </c>
      <c r="C92" s="4" t="s">
        <v>86</v>
      </c>
      <c r="D92" s="4" t="s">
        <v>75</v>
      </c>
      <c r="E92" s="4" t="s">
        <v>147</v>
      </c>
      <c r="F92" s="4" t="s">
        <v>37</v>
      </c>
      <c r="G92" s="27">
        <v>500</v>
      </c>
      <c r="H92" s="5"/>
      <c r="I92" s="5"/>
      <c r="J92" s="5"/>
      <c r="K92" s="5"/>
      <c r="L92" s="5"/>
      <c r="M92" s="5"/>
      <c r="N92" s="6"/>
      <c r="O92" s="6"/>
    </row>
    <row r="93" spans="1:15" ht="15" outlineLevel="3">
      <c r="A93" s="44" t="s">
        <v>148</v>
      </c>
      <c r="B93" s="46">
        <v>965</v>
      </c>
      <c r="C93" s="4" t="s">
        <v>86</v>
      </c>
      <c r="D93" s="4" t="s">
        <v>75</v>
      </c>
      <c r="E93" s="4" t="s">
        <v>149</v>
      </c>
      <c r="F93" s="4" t="s">
        <v>2</v>
      </c>
      <c r="G93" s="27">
        <f>G94+G97</f>
        <v>2500</v>
      </c>
      <c r="H93" s="5"/>
      <c r="I93" s="5"/>
      <c r="J93" s="5"/>
      <c r="K93" s="5"/>
      <c r="L93" s="5"/>
      <c r="M93" s="5"/>
      <c r="N93" s="6"/>
      <c r="O93" s="6"/>
    </row>
    <row r="94" spans="1:15" ht="30.75" outlineLevel="3">
      <c r="A94" s="41" t="s">
        <v>154</v>
      </c>
      <c r="B94" s="46">
        <v>965</v>
      </c>
      <c r="C94" s="4" t="s">
        <v>86</v>
      </c>
      <c r="D94" s="4" t="s">
        <v>75</v>
      </c>
      <c r="E94" s="4" t="s">
        <v>153</v>
      </c>
      <c r="F94" s="4" t="s">
        <v>2</v>
      </c>
      <c r="G94" s="27">
        <f>G95</f>
        <v>2500</v>
      </c>
      <c r="H94" s="5"/>
      <c r="I94" s="5"/>
      <c r="J94" s="5"/>
      <c r="K94" s="5"/>
      <c r="L94" s="5"/>
      <c r="M94" s="5"/>
      <c r="N94" s="6"/>
      <c r="O94" s="6"/>
    </row>
    <row r="95" spans="1:15" ht="46.5" outlineLevel="3">
      <c r="A95" s="20" t="s">
        <v>152</v>
      </c>
      <c r="B95" s="46">
        <v>965</v>
      </c>
      <c r="C95" s="4" t="s">
        <v>86</v>
      </c>
      <c r="D95" s="4" t="s">
        <v>75</v>
      </c>
      <c r="E95" s="4" t="s">
        <v>153</v>
      </c>
      <c r="F95" s="4" t="s">
        <v>69</v>
      </c>
      <c r="G95" s="27">
        <v>2500</v>
      </c>
      <c r="H95" s="5"/>
      <c r="I95" s="5"/>
      <c r="J95" s="5"/>
      <c r="K95" s="5"/>
      <c r="L95" s="5"/>
      <c r="M95" s="5"/>
      <c r="N95" s="6"/>
      <c r="O95" s="6"/>
    </row>
    <row r="96" spans="1:15" ht="62.25" outlineLevel="3">
      <c r="A96" s="42" t="s">
        <v>150</v>
      </c>
      <c r="B96" s="46">
        <v>965</v>
      </c>
      <c r="C96" s="4" t="s">
        <v>86</v>
      </c>
      <c r="D96" s="4" t="s">
        <v>75</v>
      </c>
      <c r="E96" s="4" t="s">
        <v>151</v>
      </c>
      <c r="F96" s="4" t="s">
        <v>2</v>
      </c>
      <c r="G96" s="27">
        <f>G97</f>
        <v>0</v>
      </c>
      <c r="H96" s="5"/>
      <c r="I96" s="5"/>
      <c r="J96" s="5"/>
      <c r="K96" s="5"/>
      <c r="L96" s="5"/>
      <c r="M96" s="5"/>
      <c r="N96" s="6"/>
      <c r="O96" s="6"/>
    </row>
    <row r="97" spans="1:15" ht="47.25" customHeight="1" outlineLevel="3">
      <c r="A97" s="20" t="s">
        <v>152</v>
      </c>
      <c r="B97" s="46">
        <v>965</v>
      </c>
      <c r="C97" s="4" t="s">
        <v>86</v>
      </c>
      <c r="D97" s="4" t="s">
        <v>75</v>
      </c>
      <c r="E97" s="4" t="s">
        <v>151</v>
      </c>
      <c r="F97" s="4" t="s">
        <v>69</v>
      </c>
      <c r="G97" s="27">
        <v>0</v>
      </c>
      <c r="H97" s="5"/>
      <c r="I97" s="5"/>
      <c r="J97" s="5"/>
      <c r="K97" s="5"/>
      <c r="L97" s="5"/>
      <c r="M97" s="5"/>
      <c r="N97" s="6"/>
      <c r="O97" s="6"/>
    </row>
    <row r="98" spans="1:15" ht="15" outlineLevel="3">
      <c r="A98" s="20" t="s">
        <v>3</v>
      </c>
      <c r="B98" s="46">
        <v>965</v>
      </c>
      <c r="C98" s="4" t="s">
        <v>86</v>
      </c>
      <c r="D98" s="4" t="s">
        <v>76</v>
      </c>
      <c r="E98" s="4" t="s">
        <v>74</v>
      </c>
      <c r="F98" s="4" t="s">
        <v>2</v>
      </c>
      <c r="G98" s="27">
        <f>G99</f>
        <v>942</v>
      </c>
      <c r="H98" s="5"/>
      <c r="I98" s="5"/>
      <c r="J98" s="5"/>
      <c r="K98" s="5"/>
      <c r="L98" s="5"/>
      <c r="M98" s="5"/>
      <c r="N98" s="6"/>
      <c r="O98" s="6"/>
    </row>
    <row r="99" spans="1:15" ht="46.5" outlineLevel="3">
      <c r="A99" s="20" t="s">
        <v>155</v>
      </c>
      <c r="B99" s="46">
        <v>965</v>
      </c>
      <c r="C99" s="4" t="s">
        <v>86</v>
      </c>
      <c r="D99" s="4" t="s">
        <v>76</v>
      </c>
      <c r="E99" s="4" t="s">
        <v>156</v>
      </c>
      <c r="F99" s="4" t="s">
        <v>2</v>
      </c>
      <c r="G99" s="27">
        <f>G100</f>
        <v>942</v>
      </c>
      <c r="H99" s="5"/>
      <c r="I99" s="5"/>
      <c r="J99" s="5"/>
      <c r="K99" s="5"/>
      <c r="L99" s="5"/>
      <c r="M99" s="5"/>
      <c r="N99" s="6"/>
      <c r="O99" s="6"/>
    </row>
    <row r="100" spans="1:15" ht="30.75" outlineLevel="3">
      <c r="A100" s="20" t="s">
        <v>157</v>
      </c>
      <c r="B100" s="46">
        <v>965</v>
      </c>
      <c r="C100" s="4" t="s">
        <v>86</v>
      </c>
      <c r="D100" s="4" t="s">
        <v>76</v>
      </c>
      <c r="E100" s="4" t="s">
        <v>91</v>
      </c>
      <c r="F100" s="4" t="s">
        <v>2</v>
      </c>
      <c r="G100" s="27">
        <f>G101+G103</f>
        <v>942</v>
      </c>
      <c r="H100" s="5"/>
      <c r="I100" s="5"/>
      <c r="J100" s="5"/>
      <c r="K100" s="5"/>
      <c r="L100" s="5"/>
      <c r="M100" s="5"/>
      <c r="N100" s="6"/>
      <c r="O100" s="6"/>
    </row>
    <row r="101" spans="1:15" ht="15" outlineLevel="3">
      <c r="A101" s="20" t="s">
        <v>158</v>
      </c>
      <c r="B101" s="46">
        <v>965</v>
      </c>
      <c r="C101" s="4" t="s">
        <v>86</v>
      </c>
      <c r="D101" s="4" t="s">
        <v>76</v>
      </c>
      <c r="E101" s="4" t="s">
        <v>159</v>
      </c>
      <c r="F101" s="4" t="s">
        <v>2</v>
      </c>
      <c r="G101" s="27">
        <f>G102</f>
        <v>20</v>
      </c>
      <c r="H101" s="5"/>
      <c r="I101" s="5"/>
      <c r="J101" s="5"/>
      <c r="K101" s="5"/>
      <c r="L101" s="5"/>
      <c r="M101" s="5"/>
      <c r="N101" s="6"/>
      <c r="O101" s="6"/>
    </row>
    <row r="102" spans="1:15" ht="30.75" outlineLevel="3">
      <c r="A102" s="30" t="s">
        <v>43</v>
      </c>
      <c r="B102" s="46">
        <v>965</v>
      </c>
      <c r="C102" s="4" t="s">
        <v>86</v>
      </c>
      <c r="D102" s="4" t="s">
        <v>76</v>
      </c>
      <c r="E102" s="4" t="s">
        <v>159</v>
      </c>
      <c r="F102" s="4" t="s">
        <v>37</v>
      </c>
      <c r="G102" s="27">
        <v>20</v>
      </c>
      <c r="H102" s="5"/>
      <c r="I102" s="5"/>
      <c r="J102" s="5"/>
      <c r="K102" s="5"/>
      <c r="L102" s="5"/>
      <c r="M102" s="5"/>
      <c r="N102" s="6"/>
      <c r="O102" s="6"/>
    </row>
    <row r="103" spans="1:15" ht="15" outlineLevel="3">
      <c r="A103" s="20" t="s">
        <v>160</v>
      </c>
      <c r="B103" s="46">
        <v>965</v>
      </c>
      <c r="C103" s="4" t="s">
        <v>86</v>
      </c>
      <c r="D103" s="4" t="s">
        <v>76</v>
      </c>
      <c r="E103" s="4" t="s">
        <v>161</v>
      </c>
      <c r="F103" s="4" t="s">
        <v>2</v>
      </c>
      <c r="G103" s="27">
        <f>G104</f>
        <v>922</v>
      </c>
      <c r="H103" s="5"/>
      <c r="I103" s="5"/>
      <c r="J103" s="5"/>
      <c r="K103" s="5"/>
      <c r="L103" s="5"/>
      <c r="M103" s="5"/>
      <c r="N103" s="6"/>
      <c r="O103" s="6"/>
    </row>
    <row r="104" spans="1:15" ht="30.75" outlineLevel="3">
      <c r="A104" s="30" t="s">
        <v>43</v>
      </c>
      <c r="B104" s="46">
        <v>965</v>
      </c>
      <c r="C104" s="4" t="s">
        <v>86</v>
      </c>
      <c r="D104" s="4" t="s">
        <v>76</v>
      </c>
      <c r="E104" s="4" t="s">
        <v>161</v>
      </c>
      <c r="F104" s="4" t="s">
        <v>37</v>
      </c>
      <c r="G104" s="27">
        <v>922</v>
      </c>
      <c r="H104" s="5"/>
      <c r="I104" s="5"/>
      <c r="J104" s="5"/>
      <c r="K104" s="5"/>
      <c r="L104" s="5"/>
      <c r="M104" s="5"/>
      <c r="N104" s="6"/>
      <c r="O104" s="6"/>
    </row>
    <row r="105" spans="1:15" ht="15" outlineLevel="3">
      <c r="A105" s="19" t="s">
        <v>50</v>
      </c>
      <c r="B105" s="46">
        <v>965</v>
      </c>
      <c r="C105" s="11" t="s">
        <v>92</v>
      </c>
      <c r="D105" s="11" t="s">
        <v>73</v>
      </c>
      <c r="E105" s="11" t="s">
        <v>74</v>
      </c>
      <c r="F105" s="11" t="s">
        <v>2</v>
      </c>
      <c r="G105" s="28">
        <f>G107</f>
        <v>1050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6">
        <v>0</v>
      </c>
      <c r="O105" s="6">
        <v>0</v>
      </c>
    </row>
    <row r="106" spans="1:15" ht="15" outlineLevel="3">
      <c r="A106" s="20" t="s">
        <v>177</v>
      </c>
      <c r="B106" s="46">
        <v>965</v>
      </c>
      <c r="C106" s="4" t="s">
        <v>92</v>
      </c>
      <c r="D106" s="4" t="s">
        <v>72</v>
      </c>
      <c r="E106" s="4" t="s">
        <v>74</v>
      </c>
      <c r="F106" s="4" t="s">
        <v>2</v>
      </c>
      <c r="G106" s="27">
        <f>G107</f>
        <v>1050</v>
      </c>
      <c r="H106" s="5"/>
      <c r="I106" s="5"/>
      <c r="J106" s="5"/>
      <c r="K106" s="5"/>
      <c r="L106" s="5"/>
      <c r="M106" s="5"/>
      <c r="N106" s="6"/>
      <c r="O106" s="6"/>
    </row>
    <row r="107" spans="1:15" ht="33" customHeight="1" outlineLevel="3">
      <c r="A107" s="20" t="s">
        <v>162</v>
      </c>
      <c r="B107" s="46">
        <v>965</v>
      </c>
      <c r="C107" s="4" t="s">
        <v>92</v>
      </c>
      <c r="D107" s="4" t="s">
        <v>72</v>
      </c>
      <c r="E107" s="4" t="s">
        <v>163</v>
      </c>
      <c r="F107" s="4" t="s">
        <v>2</v>
      </c>
      <c r="G107" s="27">
        <f>G108</f>
        <v>1050</v>
      </c>
      <c r="H107" s="5"/>
      <c r="I107" s="5"/>
      <c r="J107" s="5"/>
      <c r="K107" s="5"/>
      <c r="L107" s="5"/>
      <c r="M107" s="5"/>
      <c r="N107" s="6"/>
      <c r="O107" s="6"/>
    </row>
    <row r="108" spans="1:15" ht="20.25" customHeight="1" outlineLevel="3">
      <c r="A108" s="20" t="s">
        <v>164</v>
      </c>
      <c r="B108" s="46">
        <v>965</v>
      </c>
      <c r="C108" s="4" t="s">
        <v>92</v>
      </c>
      <c r="D108" s="4" t="s">
        <v>72</v>
      </c>
      <c r="E108" s="4" t="s">
        <v>93</v>
      </c>
      <c r="F108" s="4" t="s">
        <v>2</v>
      </c>
      <c r="G108" s="27">
        <f>G109+G111</f>
        <v>1050</v>
      </c>
      <c r="H108" s="5"/>
      <c r="I108" s="5"/>
      <c r="J108" s="5"/>
      <c r="K108" s="5"/>
      <c r="L108" s="5"/>
      <c r="M108" s="5"/>
      <c r="N108" s="6"/>
      <c r="O108" s="6"/>
    </row>
    <row r="109" spans="1:15" ht="124.5" outlineLevel="3">
      <c r="A109" s="33" t="s">
        <v>178</v>
      </c>
      <c r="B109" s="46">
        <v>965</v>
      </c>
      <c r="C109" s="4" t="s">
        <v>92</v>
      </c>
      <c r="D109" s="4" t="s">
        <v>72</v>
      </c>
      <c r="E109" s="4" t="s">
        <v>165</v>
      </c>
      <c r="F109" s="4" t="s">
        <v>2</v>
      </c>
      <c r="G109" s="27">
        <f>G110</f>
        <v>1000</v>
      </c>
      <c r="H109" s="5"/>
      <c r="I109" s="5"/>
      <c r="J109" s="5"/>
      <c r="K109" s="5"/>
      <c r="L109" s="5"/>
      <c r="M109" s="5"/>
      <c r="N109" s="6"/>
      <c r="O109" s="6"/>
    </row>
    <row r="110" spans="1:15" ht="15" outlineLevel="3">
      <c r="A110" s="20" t="s">
        <v>4</v>
      </c>
      <c r="B110" s="46">
        <v>965</v>
      </c>
      <c r="C110" s="4" t="s">
        <v>92</v>
      </c>
      <c r="D110" s="4" t="s">
        <v>72</v>
      </c>
      <c r="E110" s="4" t="s">
        <v>165</v>
      </c>
      <c r="F110" s="4" t="s">
        <v>27</v>
      </c>
      <c r="G110" s="27">
        <v>1000</v>
      </c>
      <c r="H110" s="5"/>
      <c r="I110" s="5"/>
      <c r="J110" s="5"/>
      <c r="K110" s="5"/>
      <c r="L110" s="5"/>
      <c r="M110" s="5"/>
      <c r="N110" s="6"/>
      <c r="O110" s="6"/>
    </row>
    <row r="111" spans="1:15" ht="15" outlineLevel="3">
      <c r="A111" s="20" t="s">
        <v>171</v>
      </c>
      <c r="B111" s="46">
        <v>965</v>
      </c>
      <c r="C111" s="4" t="s">
        <v>92</v>
      </c>
      <c r="D111" s="4" t="s">
        <v>72</v>
      </c>
      <c r="E111" s="4" t="s">
        <v>166</v>
      </c>
      <c r="F111" s="4" t="s">
        <v>2</v>
      </c>
      <c r="G111" s="27">
        <f>G112</f>
        <v>50</v>
      </c>
      <c r="H111" s="5"/>
      <c r="I111" s="5"/>
      <c r="J111" s="5"/>
      <c r="K111" s="5"/>
      <c r="L111" s="5"/>
      <c r="M111" s="5"/>
      <c r="N111" s="6"/>
      <c r="O111" s="6"/>
    </row>
    <row r="112" spans="1:15" ht="30.75" outlineLevel="3">
      <c r="A112" s="30" t="s">
        <v>43</v>
      </c>
      <c r="B112" s="46">
        <v>965</v>
      </c>
      <c r="C112" s="4" t="s">
        <v>92</v>
      </c>
      <c r="D112" s="4" t="s">
        <v>72</v>
      </c>
      <c r="E112" s="4" t="s">
        <v>166</v>
      </c>
      <c r="F112" s="4" t="s">
        <v>37</v>
      </c>
      <c r="G112" s="27">
        <v>50</v>
      </c>
      <c r="H112" s="5"/>
      <c r="I112" s="5"/>
      <c r="J112" s="5"/>
      <c r="K112" s="5"/>
      <c r="L112" s="5"/>
      <c r="M112" s="5"/>
      <c r="N112" s="6"/>
      <c r="O112" s="6"/>
    </row>
    <row r="113" spans="1:15" ht="15" outlineLevel="3">
      <c r="A113" s="19" t="s">
        <v>28</v>
      </c>
      <c r="B113" s="46">
        <v>965</v>
      </c>
      <c r="C113" s="11" t="s">
        <v>78</v>
      </c>
      <c r="D113" s="11" t="s">
        <v>73</v>
      </c>
      <c r="E113" s="11" t="s">
        <v>74</v>
      </c>
      <c r="F113" s="11" t="s">
        <v>2</v>
      </c>
      <c r="G113" s="28">
        <f>G114</f>
        <v>199.5</v>
      </c>
      <c r="H113" s="5"/>
      <c r="I113" s="5"/>
      <c r="J113" s="5"/>
      <c r="K113" s="5"/>
      <c r="L113" s="5"/>
      <c r="M113" s="5"/>
      <c r="N113" s="6"/>
      <c r="O113" s="6"/>
    </row>
    <row r="114" spans="1:15" ht="15" outlineLevel="4">
      <c r="A114" s="20" t="s">
        <v>29</v>
      </c>
      <c r="B114" s="46">
        <v>965</v>
      </c>
      <c r="C114" s="4" t="s">
        <v>78</v>
      </c>
      <c r="D114" s="4" t="s">
        <v>72</v>
      </c>
      <c r="E114" s="4" t="s">
        <v>74</v>
      </c>
      <c r="F114" s="4" t="s">
        <v>2</v>
      </c>
      <c r="G114" s="27">
        <f>G115</f>
        <v>199.5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6">
        <v>0</v>
      </c>
      <c r="O114" s="6">
        <v>0</v>
      </c>
    </row>
    <row r="115" spans="1:15" ht="46.5" customHeight="1" outlineLevel="5">
      <c r="A115" s="20" t="s">
        <v>167</v>
      </c>
      <c r="B115" s="46">
        <v>965</v>
      </c>
      <c r="C115" s="4" t="s">
        <v>78</v>
      </c>
      <c r="D115" s="4" t="s">
        <v>72</v>
      </c>
      <c r="E115" s="4" t="s">
        <v>168</v>
      </c>
      <c r="F115" s="4" t="s">
        <v>2</v>
      </c>
      <c r="G115" s="27">
        <f>G118</f>
        <v>199.5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6">
        <v>0</v>
      </c>
      <c r="O115" s="6">
        <v>0</v>
      </c>
    </row>
    <row r="116" spans="1:15" ht="30.75" customHeight="1" outlineLevel="5">
      <c r="A116" s="20" t="s">
        <v>169</v>
      </c>
      <c r="B116" s="46">
        <v>965</v>
      </c>
      <c r="C116" s="4" t="s">
        <v>78</v>
      </c>
      <c r="D116" s="4" t="s">
        <v>72</v>
      </c>
      <c r="E116" s="4" t="s">
        <v>94</v>
      </c>
      <c r="F116" s="4" t="s">
        <v>2</v>
      </c>
      <c r="G116" s="27">
        <f>G117</f>
        <v>199.5</v>
      </c>
      <c r="H116" s="5"/>
      <c r="I116" s="5"/>
      <c r="J116" s="5"/>
      <c r="K116" s="5"/>
      <c r="L116" s="5"/>
      <c r="M116" s="5"/>
      <c r="N116" s="6"/>
      <c r="O116" s="6"/>
    </row>
    <row r="117" spans="1:15" ht="83.25" customHeight="1" outlineLevel="5">
      <c r="A117" s="36" t="s">
        <v>59</v>
      </c>
      <c r="B117" s="46">
        <v>965</v>
      </c>
      <c r="C117" s="4" t="s">
        <v>78</v>
      </c>
      <c r="D117" s="4" t="s">
        <v>72</v>
      </c>
      <c r="E117" s="4" t="s">
        <v>170</v>
      </c>
      <c r="F117" s="4" t="s">
        <v>2</v>
      </c>
      <c r="G117" s="27">
        <f>G118</f>
        <v>199.5</v>
      </c>
      <c r="H117" s="5"/>
      <c r="I117" s="5"/>
      <c r="J117" s="5"/>
      <c r="K117" s="5"/>
      <c r="L117" s="5"/>
      <c r="M117" s="5"/>
      <c r="N117" s="6"/>
      <c r="O117" s="6"/>
    </row>
    <row r="118" spans="1:15" ht="30.75" outlineLevel="1">
      <c r="A118" s="30" t="s">
        <v>43</v>
      </c>
      <c r="B118" s="46">
        <v>965</v>
      </c>
      <c r="C118" s="4" t="s">
        <v>78</v>
      </c>
      <c r="D118" s="4" t="s">
        <v>72</v>
      </c>
      <c r="E118" s="4" t="s">
        <v>170</v>
      </c>
      <c r="F118" s="4" t="s">
        <v>37</v>
      </c>
      <c r="G118" s="27">
        <v>199.5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6">
        <v>7113800</v>
      </c>
      <c r="O118" s="6">
        <v>0</v>
      </c>
    </row>
    <row r="119" spans="1:15" ht="30.75" outlineLevel="3">
      <c r="A119" s="19" t="s">
        <v>22</v>
      </c>
      <c r="B119" s="46">
        <v>965</v>
      </c>
      <c r="C119" s="11" t="s">
        <v>79</v>
      </c>
      <c r="D119" s="11" t="s">
        <v>73</v>
      </c>
      <c r="E119" s="11" t="s">
        <v>74</v>
      </c>
      <c r="F119" s="11" t="s">
        <v>2</v>
      </c>
      <c r="G119" s="28">
        <f>G120</f>
        <v>480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6">
        <v>6211500</v>
      </c>
      <c r="O119" s="6">
        <v>0</v>
      </c>
    </row>
    <row r="120" spans="1:15" ht="30.75" outlineLevel="4">
      <c r="A120" s="20" t="s">
        <v>23</v>
      </c>
      <c r="B120" s="46">
        <v>965</v>
      </c>
      <c r="C120" s="11" t="s">
        <v>79</v>
      </c>
      <c r="D120" s="4" t="s">
        <v>72</v>
      </c>
      <c r="E120" s="4" t="s">
        <v>74</v>
      </c>
      <c r="F120" s="4" t="s">
        <v>2</v>
      </c>
      <c r="G120" s="27">
        <f>G121</f>
        <v>480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6">
        <v>6211500</v>
      </c>
      <c r="O120" s="6">
        <v>0</v>
      </c>
    </row>
    <row r="121" spans="1:15" ht="30.75" outlineLevel="5">
      <c r="A121" s="20" t="s">
        <v>61</v>
      </c>
      <c r="B121" s="46">
        <v>965</v>
      </c>
      <c r="C121" s="11" t="s">
        <v>79</v>
      </c>
      <c r="D121" s="4" t="s">
        <v>72</v>
      </c>
      <c r="E121" s="4" t="s">
        <v>102</v>
      </c>
      <c r="F121" s="4" t="s">
        <v>2</v>
      </c>
      <c r="G121" s="27">
        <f>G122</f>
        <v>480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6">
        <v>6211500</v>
      </c>
      <c r="O121" s="6">
        <v>0</v>
      </c>
    </row>
    <row r="122" spans="1:15" ht="15" outlineLevel="2">
      <c r="A122" s="32" t="s">
        <v>51</v>
      </c>
      <c r="B122" s="46">
        <v>965</v>
      </c>
      <c r="C122" s="11" t="s">
        <v>79</v>
      </c>
      <c r="D122" s="4" t="s">
        <v>72</v>
      </c>
      <c r="E122" s="4" t="s">
        <v>102</v>
      </c>
      <c r="F122" s="4" t="s">
        <v>52</v>
      </c>
      <c r="G122" s="27">
        <v>480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6">
        <v>902300</v>
      </c>
      <c r="O122" s="6">
        <v>0</v>
      </c>
    </row>
    <row r="123" spans="1:15" ht="46.5" outlineLevel="3">
      <c r="A123" s="24" t="s">
        <v>62</v>
      </c>
      <c r="B123" s="46">
        <v>965</v>
      </c>
      <c r="C123" s="11" t="s">
        <v>72</v>
      </c>
      <c r="D123" s="11" t="s">
        <v>79</v>
      </c>
      <c r="E123" s="11" t="s">
        <v>74</v>
      </c>
      <c r="F123" s="11" t="s">
        <v>2</v>
      </c>
      <c r="G123" s="28">
        <f>G124</f>
        <v>4585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6">
        <v>902300</v>
      </c>
      <c r="O123" s="6">
        <v>0</v>
      </c>
    </row>
    <row r="124" spans="1:15" s="14" customFormat="1" ht="46.5">
      <c r="A124" s="25" t="s">
        <v>20</v>
      </c>
      <c r="B124" s="46">
        <v>965</v>
      </c>
      <c r="C124" s="4" t="s">
        <v>72</v>
      </c>
      <c r="D124" s="4" t="s">
        <v>79</v>
      </c>
      <c r="E124" s="4" t="s">
        <v>74</v>
      </c>
      <c r="F124" s="4" t="s">
        <v>2</v>
      </c>
      <c r="G124" s="27">
        <f>G125</f>
        <v>4585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3">
        <v>3476522.884</v>
      </c>
      <c r="O124" s="13">
        <v>3711285.322</v>
      </c>
    </row>
    <row r="125" spans="1:15" ht="30.75" outlineLevel="1">
      <c r="A125" s="26" t="s">
        <v>21</v>
      </c>
      <c r="B125" s="46">
        <v>965</v>
      </c>
      <c r="C125" s="4" t="s">
        <v>72</v>
      </c>
      <c r="D125" s="4" t="s">
        <v>79</v>
      </c>
      <c r="E125" s="4" t="s">
        <v>103</v>
      </c>
      <c r="F125" s="4" t="s">
        <v>2</v>
      </c>
      <c r="G125" s="27">
        <f>G126+G127+G128</f>
        <v>4585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6">
        <v>155100.859</v>
      </c>
      <c r="O125" s="6">
        <v>166578.322</v>
      </c>
    </row>
    <row r="126" spans="1:15" ht="15" outlineLevel="2">
      <c r="A126" s="32" t="s">
        <v>53</v>
      </c>
      <c r="B126" s="46">
        <v>965</v>
      </c>
      <c r="C126" s="4" t="s">
        <v>72</v>
      </c>
      <c r="D126" s="4" t="s">
        <v>79</v>
      </c>
      <c r="E126" s="4" t="s">
        <v>103</v>
      </c>
      <c r="F126" s="4" t="s">
        <v>54</v>
      </c>
      <c r="G126" s="27">
        <v>2981</v>
      </c>
      <c r="H126" s="5"/>
      <c r="I126" s="5"/>
      <c r="J126" s="5"/>
      <c r="K126" s="5"/>
      <c r="L126" s="5"/>
      <c r="M126" s="5"/>
      <c r="N126" s="6"/>
      <c r="O126" s="6"/>
    </row>
    <row r="127" spans="1:15" ht="30.75" outlineLevel="2">
      <c r="A127" s="30" t="s">
        <v>43</v>
      </c>
      <c r="B127" s="46">
        <v>965</v>
      </c>
      <c r="C127" s="4" t="s">
        <v>72</v>
      </c>
      <c r="D127" s="4" t="s">
        <v>79</v>
      </c>
      <c r="E127" s="4" t="s">
        <v>103</v>
      </c>
      <c r="F127" s="4" t="s">
        <v>37</v>
      </c>
      <c r="G127" s="27">
        <v>1574</v>
      </c>
      <c r="H127" s="5"/>
      <c r="I127" s="5"/>
      <c r="J127" s="5"/>
      <c r="K127" s="5"/>
      <c r="L127" s="5"/>
      <c r="M127" s="5"/>
      <c r="N127" s="6"/>
      <c r="O127" s="6"/>
    </row>
    <row r="128" spans="1:15" ht="15" outlineLevel="3">
      <c r="A128" s="30" t="s">
        <v>39</v>
      </c>
      <c r="B128" s="46">
        <v>965</v>
      </c>
      <c r="C128" s="4" t="s">
        <v>72</v>
      </c>
      <c r="D128" s="4" t="s">
        <v>79</v>
      </c>
      <c r="E128" s="4" t="s">
        <v>103</v>
      </c>
      <c r="F128" s="4" t="s">
        <v>40</v>
      </c>
      <c r="G128" s="27">
        <v>30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6">
        <v>108079.997</v>
      </c>
      <c r="O128" s="6">
        <v>116077.916</v>
      </c>
    </row>
    <row r="129" spans="1:15" ht="15" outlineLevel="3">
      <c r="A129" s="47" t="s">
        <v>0</v>
      </c>
      <c r="B129" s="48"/>
      <c r="C129" s="48"/>
      <c r="D129" s="48"/>
      <c r="E129" s="48"/>
      <c r="F129" s="49"/>
      <c r="G129" s="28">
        <f>G123+G119+G113+G105+G73+G54+G48+G12+G43</f>
        <v>22596.06743</v>
      </c>
      <c r="H129" s="5"/>
      <c r="I129" s="5"/>
      <c r="J129" s="5"/>
      <c r="K129" s="5"/>
      <c r="L129" s="5"/>
      <c r="M129" s="5"/>
      <c r="N129" s="6"/>
      <c r="O129" s="6"/>
    </row>
    <row r="130" spans="4:15" ht="15" outlineLevel="3">
      <c r="D130" s="9"/>
      <c r="E130" s="9"/>
      <c r="F130" s="9"/>
      <c r="G130" s="9"/>
      <c r="H130" s="5"/>
      <c r="I130" s="5"/>
      <c r="J130" s="5"/>
      <c r="K130" s="5"/>
      <c r="L130" s="5"/>
      <c r="M130" s="5"/>
      <c r="N130" s="6"/>
      <c r="O130" s="6"/>
    </row>
    <row r="131" spans="1:15" ht="15" outlineLevel="3">
      <c r="A131" s="23"/>
      <c r="B131" s="23"/>
      <c r="C131" s="23"/>
      <c r="D131" s="23"/>
      <c r="E131" s="23"/>
      <c r="F131" s="23"/>
      <c r="G131" s="23"/>
      <c r="H131" s="5"/>
      <c r="I131" s="5"/>
      <c r="J131" s="5"/>
      <c r="K131" s="5"/>
      <c r="L131" s="5"/>
      <c r="M131" s="5"/>
      <c r="N131" s="6"/>
      <c r="O131" s="6"/>
    </row>
    <row r="132" spans="8:15" ht="15" outlineLevel="3">
      <c r="H132" s="5"/>
      <c r="I132" s="5"/>
      <c r="J132" s="5"/>
      <c r="K132" s="5"/>
      <c r="L132" s="5"/>
      <c r="M132" s="5"/>
      <c r="N132" s="6"/>
      <c r="O132" s="6"/>
    </row>
    <row r="133" spans="8:15" ht="15" outlineLevel="3">
      <c r="H133" s="5"/>
      <c r="I133" s="5"/>
      <c r="J133" s="5"/>
      <c r="K133" s="5"/>
      <c r="L133" s="5"/>
      <c r="M133" s="5"/>
      <c r="N133" s="6"/>
      <c r="O133" s="6"/>
    </row>
    <row r="134" spans="8:15" ht="15" outlineLevel="3">
      <c r="H134" s="5"/>
      <c r="I134" s="5"/>
      <c r="J134" s="5"/>
      <c r="K134" s="5"/>
      <c r="L134" s="5"/>
      <c r="M134" s="5"/>
      <c r="N134" s="6"/>
      <c r="O134" s="6"/>
    </row>
    <row r="135" spans="1:15" s="14" customFormat="1" ht="15">
      <c r="A135" s="10"/>
      <c r="B135" s="10"/>
      <c r="C135" s="10"/>
      <c r="D135" s="1"/>
      <c r="E135" s="1"/>
      <c r="F135" s="1"/>
      <c r="G135" s="10"/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3">
        <v>14857082.11</v>
      </c>
      <c r="O135" s="13">
        <v>12922528.31</v>
      </c>
    </row>
    <row r="136" spans="8:15" ht="15" outlineLevel="1"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6">
        <v>287322.3</v>
      </c>
      <c r="O136" s="6">
        <v>287322.3</v>
      </c>
    </row>
    <row r="137" spans="8:15" ht="15" outlineLevel="5"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6">
        <v>145184</v>
      </c>
      <c r="O137" s="6">
        <v>145184</v>
      </c>
    </row>
    <row r="138" spans="8:15" ht="93.75" customHeight="1" outlineLevel="3"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6">
        <v>23387</v>
      </c>
      <c r="O138" s="6">
        <v>23387</v>
      </c>
    </row>
    <row r="139" spans="8:15" ht="15" outlineLevel="5"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6">
        <v>23387</v>
      </c>
      <c r="O139" s="6">
        <v>23387</v>
      </c>
    </row>
    <row r="140" spans="8:15" ht="15"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8">
        <v>64785440.656</v>
      </c>
      <c r="O140" s="8">
        <v>45661300.83</v>
      </c>
    </row>
    <row r="141" spans="8:15" ht="15">
      <c r="H141" s="9"/>
      <c r="I141" s="9"/>
      <c r="J141" s="9"/>
      <c r="K141" s="9"/>
      <c r="L141" s="9"/>
      <c r="M141" s="9"/>
      <c r="N141" s="9"/>
      <c r="O141" s="9"/>
    </row>
    <row r="142" spans="8:15" ht="12.75" customHeight="1">
      <c r="H142" s="23"/>
      <c r="I142" s="23"/>
      <c r="J142" s="23"/>
      <c r="K142" s="23"/>
      <c r="L142" s="23"/>
      <c r="M142" s="23"/>
      <c r="N142" s="23"/>
      <c r="O142" s="23"/>
    </row>
  </sheetData>
  <sheetProtection/>
  <mergeCells count="6">
    <mergeCell ref="A129:F129"/>
    <mergeCell ref="F2:G2"/>
    <mergeCell ref="F3:G3"/>
    <mergeCell ref="A8:O8"/>
    <mergeCell ref="A6:G6"/>
    <mergeCell ref="A7:G7"/>
  </mergeCells>
  <printOptions/>
  <pageMargins left="0.5905511811023623" right="0.1968503937007874" top="0.15748031496062992" bottom="0.1968503937007874" header="0.1968503937007874" footer="0.1968503937007874"/>
  <pageSetup fitToHeight="0" fitToWidth="1" horizontalDpi="600" verticalDpi="600" orientation="portrait" paperSize="9" scale="83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RRR</cp:lastModifiedBy>
  <cp:lastPrinted>2016-02-03T23:36:40Z</cp:lastPrinted>
  <dcterms:created xsi:type="dcterms:W3CDTF">2009-10-01T23:01:22Z</dcterms:created>
  <dcterms:modified xsi:type="dcterms:W3CDTF">2016-03-01T03:31:45Z</dcterms:modified>
  <cp:category/>
  <cp:version/>
  <cp:contentType/>
  <cp:contentStatus/>
</cp:coreProperties>
</file>