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<sst xmlns="http://schemas.openxmlformats.org/spreadsheetml/2006/main" count="455" uniqueCount="179">
  <si>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</si>
  <si>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</si>
  <si>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</si>
  <si>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</si>
  <si>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</si>
  <si>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</si>
  <si>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</si>
  <si>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</si>
  <si>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</si>
  <si>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</si>
  <si>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</si>
  <si>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</si>
  <si>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</si>
  <si>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</si>
  <si>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</si>
  <si>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</si>
  <si>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</si>
  <si>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</si>
  <si>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</si>
  <si>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</si>
  <si>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</si>
  <si>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</si>
  <si>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</si>
  <si>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</si>
  <si>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</si>
  <si>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</si>
  <si>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</si>
  <si>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</si>
  <si>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</si>
  <si>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</si>
  <si>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</si>
  <si>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</si>
  <si>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</si>
  <si>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</si>
  <si>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</si>
  <si>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</si>
  <si>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</si>
  <si>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</si>
  <si>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</si>
  <si>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</si>
  <si>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</si>
  <si>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</si>
  <si>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</si>
  <si>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</si>
  <si>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</si>
  <si>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</si>
  <si>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</si>
  <si>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</si>
  <si>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</si>
  <si>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</si>
  <si>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</si>
  <si>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</si>
  <si>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</si>
  <si>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</si>
  <si>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</si>
  <si>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</si>
  <si>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</si>
  <si>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</si>
  <si>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</si>
  <si>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</si>
  <si>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</si>
  <si>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</si>
  <si>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</si>
  <si>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</si>
  <si>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</si>
  <si>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</si>
  <si>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</si>
  <si>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</si>
  <si>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</si>
  <si>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</si>
  <si>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</si>
  <si>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</si>
  <si>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</si>
  <si>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</si>
  <si>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</si>
  <si>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</si>
  <si>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</si>
  <si>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</si>
  <si>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</si>
  <si>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</si>
  <si>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</si>
  <si>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</si>
  <si>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</si>
  <si>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</si>
  <si>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</si>
  <si>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</si>
  <si>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</si>
  <si>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</si>
  <si>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</si>
  <si>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</si>
  <si>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</si>
  <si>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</si>
  <si>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</si>
  <si>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</si>
  <si>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</si>
  <si>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</si>
  <si>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</si>
  <si>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</si>
  <si>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</si>
  <si>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</si>
  <si>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</si>
  <si>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</si>
  <si>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</si>
  <si>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</si>
  <si>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</si>
  <si>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</si>
  <si>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</si>
  <si>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</si>
  <si>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</si>
  <si>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</si>
  <si>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</si>
  <si>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</si>
  <si>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</si>
  <si>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</si>
  <si>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</si>
  <si>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</si>
  <si>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</si>
  <si>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</si>
  <si>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</si>
  <si>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</si>
  <si>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</si>
  <si>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</si>
  <si>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</si>
  <si>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</si>
  <si>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</si>
  <si>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</si>
  <si>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</si>
  <si>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</si>
  <si>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</si>
  <si>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</si>
  <si>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</si>
  <si>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</si>
  <si>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</si>
  <si>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</si>
  <si>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</si>
  <si>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</si>
  <si>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</si>
  <si>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</si>
  <si>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</si>
  <si>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</si>
  <si>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</si>
  <si>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</si>
  <si>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</si>
  <si>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</si>
  <si>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</si>
  <si>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>Ведомство</t>
  </si>
  <si>
    <t>Администрация Шкотовского городского поселения</t>
  </si>
  <si>
    <t>0000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</si>
  <si>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</si>
  <si>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бюджетных ассигнований из бюджета Шкотовского городского поселения на 2015 год в ведомственной структуре расходов бюджета Шкотовского городского поселения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</si>
  <si>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</si>
  <si>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</si>
  <si>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0107</t>
  </si>
  <si>
    <t>412</t>
  </si>
  <si>
    <t>мероприятия по содержанию Дома культуры (охран. сигнализация)</t>
  </si>
  <si>
    <t>01 2 2011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</si>
  <si>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</si>
  <si>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99 0 1006</t>
  </si>
  <si>
    <t>Другие общегосударственные вопросы</t>
  </si>
  <si>
    <t>госуслуги</t>
  </si>
  <si>
    <t>99 0 1007</t>
  </si>
  <si>
    <t>МК Шкотовского городского поселения</t>
  </si>
  <si>
    <t>03 2 9602</t>
  </si>
  <si>
    <t>Мероприятия по содержанию объектов муниципальной собственности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</si>
  <si>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</si>
  <si>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</si>
  <si>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за счет средств местного бюджета</t>
  </si>
  <si>
    <t>Строительство системы водоснабжения пгт.Шкотово на 2015-2017 гг.</t>
  </si>
  <si>
    <t>03 4 2024</t>
  </si>
  <si>
    <t>965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</si>
  <si>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</si>
  <si>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>03 2 9603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</si>
  <si>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</si>
  <si>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03 2 9503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</si>
  <si>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</si>
  <si>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</si>
  <si>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</si>
  <si>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</si>
  <si>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03 2 9502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</si>
</sst>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top" shrinkToFit="1"/>
    </xf>
    <xf numFmtId="171" fontId="1" fillId="7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justify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019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 городского поселения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 мая 2015 года  №  18-МПА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34"/>
  <sheetViews>
    <sheetView showGridLines="0" tabSelected="1" view="pageBreakPreview" zoomScaleSheetLayoutView="100" zoomScalePageLayoutView="0" workbookViewId="0" topLeftCell="A1">
      <selection activeCell="A7" sqref="A7:F7"/>
    </sheetView>
  </sheetViews>
  <sheetFormatPr defaultColWidth="9.125" defaultRowHeight="12.75" outlineLevelRow="5"/>
  <cols>
    <col min="1" max="1" width="56.125" style="10" customWidth="1"/>
    <col min="2" max="2" width="9.00390625" style="10" customWidth="1"/>
    <col min="3" max="3" width="8.375" style="1" customWidth="1"/>
    <col min="4" max="4" width="9.1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53"/>
      <c r="F2" s="53"/>
    </row>
    <row r="3" spans="5:6" ht="13.5" customHeight="1" hidden="1">
      <c r="E3" s="53"/>
      <c r="F3" s="53"/>
    </row>
    <row r="4" ht="15" hidden="1"/>
    <row r="5" ht="26.25" customHeight="1" hidden="1"/>
    <row r="6" spans="1:19" ht="12.75" customHeight="1">
      <c r="A6" s="55" t="s">
        <v>27</v>
      </c>
      <c r="B6" s="55"/>
      <c r="C6" s="55"/>
      <c r="D6" s="55"/>
      <c r="E6" s="55"/>
      <c r="F6" s="5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4.5" customHeight="1">
      <c r="A7" s="56" t="s">
        <v>149</v>
      </c>
      <c r="B7" s="56"/>
      <c r="C7" s="56"/>
      <c r="D7" s="56"/>
      <c r="E7" s="56"/>
      <c r="F7" s="5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5" hidden="1">
      <c r="A9" s="18"/>
      <c r="B9" s="18"/>
      <c r="C9" s="17"/>
      <c r="D9" s="17"/>
      <c r="E9" s="17"/>
      <c r="F9" s="17" t="s">
        <v>28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29</v>
      </c>
      <c r="B10" s="3" t="s">
        <v>145</v>
      </c>
      <c r="C10" s="2" t="s">
        <v>30</v>
      </c>
      <c r="D10" s="2" t="s">
        <v>31</v>
      </c>
      <c r="E10" s="2" t="s">
        <v>32</v>
      </c>
      <c r="F10" s="3" t="s">
        <v>33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37" t="s">
        <v>146</v>
      </c>
      <c r="B12" s="37">
        <v>965</v>
      </c>
      <c r="C12" s="39" t="s">
        <v>147</v>
      </c>
      <c r="D12" s="40" t="s">
        <v>61</v>
      </c>
      <c r="E12" s="39" t="s">
        <v>3</v>
      </c>
      <c r="F12" s="41">
        <f>F121</f>
        <v>49808.06328</v>
      </c>
      <c r="G12" s="2"/>
      <c r="H12" s="2"/>
      <c r="I12" s="2"/>
      <c r="J12" s="2"/>
      <c r="K12" s="2"/>
      <c r="L12" s="2"/>
      <c r="M12" s="2"/>
      <c r="N12" s="2"/>
    </row>
    <row r="13" spans="1:14" s="14" customFormat="1" ht="15">
      <c r="A13" s="38" t="s">
        <v>18</v>
      </c>
      <c r="B13" s="38">
        <v>965</v>
      </c>
      <c r="C13" s="11" t="s">
        <v>4</v>
      </c>
      <c r="D13" s="11" t="s">
        <v>61</v>
      </c>
      <c r="E13" s="11" t="s">
        <v>3</v>
      </c>
      <c r="F13" s="28">
        <f>F14+F17+F22+F30+F33+F27</f>
        <v>5422.38786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2182704.1</v>
      </c>
      <c r="N13" s="13">
        <v>2335521.4</v>
      </c>
    </row>
    <row r="14" spans="1:14" ht="50.25" customHeight="1" outlineLevel="1">
      <c r="A14" s="19" t="s">
        <v>58</v>
      </c>
      <c r="B14" s="38">
        <v>965</v>
      </c>
      <c r="C14" s="4" t="s">
        <v>5</v>
      </c>
      <c r="D14" s="4" t="s">
        <v>61</v>
      </c>
      <c r="E14" s="4" t="s">
        <v>3</v>
      </c>
      <c r="F14" s="27">
        <f>SUM(F16)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24488</v>
      </c>
      <c r="N14" s="6">
        <v>26300</v>
      </c>
    </row>
    <row r="15" spans="1:14" ht="15" outlineLevel="3">
      <c r="A15" s="20" t="s">
        <v>65</v>
      </c>
      <c r="B15" s="42">
        <v>965</v>
      </c>
      <c r="C15" s="4" t="s">
        <v>5</v>
      </c>
      <c r="D15" s="4" t="s">
        <v>60</v>
      </c>
      <c r="E15" s="4" t="s">
        <v>3</v>
      </c>
      <c r="F15" s="27">
        <f>SUM(F16)</f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30.75" outlineLevel="5">
      <c r="A16" s="26" t="s">
        <v>59</v>
      </c>
      <c r="B16" s="42">
        <v>965</v>
      </c>
      <c r="C16" s="4" t="s">
        <v>5</v>
      </c>
      <c r="D16" s="4" t="s">
        <v>60</v>
      </c>
      <c r="E16" s="4" t="s">
        <v>62</v>
      </c>
      <c r="F16" s="27">
        <v>992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</row>
    <row r="17" spans="1:14" ht="63.75" customHeight="1" outlineLevel="1">
      <c r="A17" s="19" t="s">
        <v>19</v>
      </c>
      <c r="B17" s="38">
        <v>965</v>
      </c>
      <c r="C17" s="4" t="s">
        <v>6</v>
      </c>
      <c r="D17" s="4" t="s">
        <v>61</v>
      </c>
      <c r="E17" s="4" t="s">
        <v>3</v>
      </c>
      <c r="F17" s="27">
        <f>SUM(F18)</f>
        <v>882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34.5" customHeight="1" outlineLevel="2">
      <c r="A18" s="20" t="s">
        <v>63</v>
      </c>
      <c r="B18" s="42">
        <v>965</v>
      </c>
      <c r="C18" s="4" t="s">
        <v>6</v>
      </c>
      <c r="D18" s="4" t="s">
        <v>64</v>
      </c>
      <c r="E18" s="4" t="s">
        <v>3</v>
      </c>
      <c r="F18" s="27">
        <f>SUM(F19)</f>
        <v>882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319650</v>
      </c>
      <c r="N18" s="6">
        <v>343304</v>
      </c>
    </row>
    <row r="19" spans="1:14" ht="15" outlineLevel="3">
      <c r="A19" s="20" t="s">
        <v>161</v>
      </c>
      <c r="B19" s="42">
        <v>965</v>
      </c>
      <c r="C19" s="4" t="s">
        <v>6</v>
      </c>
      <c r="D19" s="4" t="s">
        <v>64</v>
      </c>
      <c r="E19" s="4" t="s">
        <v>3</v>
      </c>
      <c r="F19" s="27">
        <f>SUM(F20+F21)</f>
        <v>882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3425</v>
      </c>
      <c r="N19" s="6">
        <v>3679</v>
      </c>
    </row>
    <row r="20" spans="1:14" ht="28.5" customHeight="1" outlineLevel="3">
      <c r="A20" s="26" t="s">
        <v>59</v>
      </c>
      <c r="B20" s="42">
        <v>965</v>
      </c>
      <c r="C20" s="4" t="s">
        <v>6</v>
      </c>
      <c r="D20" s="4" t="s">
        <v>64</v>
      </c>
      <c r="E20" s="4" t="s">
        <v>62</v>
      </c>
      <c r="F20" s="27">
        <v>777</v>
      </c>
      <c r="G20" s="5"/>
      <c r="H20" s="5"/>
      <c r="I20" s="5"/>
      <c r="J20" s="5"/>
      <c r="K20" s="5"/>
      <c r="L20" s="5"/>
      <c r="M20" s="6"/>
      <c r="N20" s="6"/>
    </row>
    <row r="21" spans="1:14" ht="30.75" customHeight="1" outlineLevel="3">
      <c r="A21" s="30" t="s">
        <v>72</v>
      </c>
      <c r="B21" s="42">
        <v>965</v>
      </c>
      <c r="C21" s="4" t="s">
        <v>6</v>
      </c>
      <c r="D21" s="4" t="s">
        <v>64</v>
      </c>
      <c r="E21" s="4" t="s">
        <v>66</v>
      </c>
      <c r="F21" s="27">
        <v>105</v>
      </c>
      <c r="G21" s="5"/>
      <c r="H21" s="5"/>
      <c r="I21" s="5"/>
      <c r="J21" s="5"/>
      <c r="K21" s="5"/>
      <c r="L21" s="5"/>
      <c r="M21" s="6"/>
      <c r="N21" s="6"/>
    </row>
    <row r="22" spans="1:14" ht="46.5" outlineLevel="1">
      <c r="A22" s="19" t="s">
        <v>67</v>
      </c>
      <c r="B22" s="38">
        <v>965</v>
      </c>
      <c r="C22" s="4" t="s">
        <v>7</v>
      </c>
      <c r="D22" s="4" t="s">
        <v>61</v>
      </c>
      <c r="E22" s="4" t="s">
        <v>3</v>
      </c>
      <c r="F22" s="27">
        <f>F23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3" customHeight="1" outlineLevel="2">
      <c r="A23" s="20" t="s">
        <v>63</v>
      </c>
      <c r="B23" s="42">
        <v>965</v>
      </c>
      <c r="C23" s="4" t="s">
        <v>7</v>
      </c>
      <c r="D23" s="4" t="s">
        <v>79</v>
      </c>
      <c r="E23" s="4" t="s">
        <v>3</v>
      </c>
      <c r="F23" s="27">
        <f>F24+F25+F26</f>
        <v>2750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103292</v>
      </c>
      <c r="N23" s="6">
        <v>110936</v>
      </c>
    </row>
    <row r="24" spans="1:14" ht="30.75" outlineLevel="5">
      <c r="A24" s="26" t="s">
        <v>59</v>
      </c>
      <c r="B24" s="42">
        <v>965</v>
      </c>
      <c r="C24" s="4" t="s">
        <v>7</v>
      </c>
      <c r="D24" s="4" t="s">
        <v>79</v>
      </c>
      <c r="E24" s="4" t="s">
        <v>62</v>
      </c>
      <c r="F24" s="27">
        <v>2642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v>75643</v>
      </c>
      <c r="N24" s="6">
        <v>81241</v>
      </c>
    </row>
    <row r="25" spans="1:14" ht="30.75" outlineLevel="5">
      <c r="A25" s="30" t="s">
        <v>72</v>
      </c>
      <c r="B25" s="42">
        <v>965</v>
      </c>
      <c r="C25" s="4" t="s">
        <v>7</v>
      </c>
      <c r="D25" s="4" t="s">
        <v>79</v>
      </c>
      <c r="E25" s="4" t="s">
        <v>66</v>
      </c>
      <c r="F25" s="27">
        <v>63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30" t="s">
        <v>68</v>
      </c>
      <c r="B26" s="42">
        <v>965</v>
      </c>
      <c r="C26" s="4" t="s">
        <v>7</v>
      </c>
      <c r="D26" s="4" t="s">
        <v>79</v>
      </c>
      <c r="E26" s="4" t="s">
        <v>69</v>
      </c>
      <c r="F26" s="27">
        <v>45</v>
      </c>
      <c r="G26" s="5"/>
      <c r="H26" s="5"/>
      <c r="I26" s="5"/>
      <c r="J26" s="5"/>
      <c r="K26" s="5"/>
      <c r="L26" s="5"/>
      <c r="M26" s="6"/>
      <c r="N26" s="6"/>
    </row>
    <row r="27" spans="1:14" ht="15" outlineLevel="5">
      <c r="A27" s="26" t="s">
        <v>150</v>
      </c>
      <c r="B27" s="42">
        <v>965</v>
      </c>
      <c r="C27" s="4" t="s">
        <v>152</v>
      </c>
      <c r="D27" s="4" t="s">
        <v>61</v>
      </c>
      <c r="E27" s="4" t="s">
        <v>3</v>
      </c>
      <c r="F27" s="27">
        <f>F28</f>
        <v>255.674</v>
      </c>
      <c r="G27" s="5"/>
      <c r="H27" s="5"/>
      <c r="I27" s="5"/>
      <c r="J27" s="5"/>
      <c r="K27" s="5"/>
      <c r="L27" s="5"/>
      <c r="M27" s="6"/>
      <c r="N27" s="6"/>
    </row>
    <row r="28" spans="1:14" ht="46.5" outlineLevel="5">
      <c r="A28" s="43" t="s">
        <v>151</v>
      </c>
      <c r="B28" s="42">
        <v>965</v>
      </c>
      <c r="C28" s="4" t="s">
        <v>152</v>
      </c>
      <c r="D28" s="4" t="s">
        <v>157</v>
      </c>
      <c r="E28" s="4" t="s">
        <v>3</v>
      </c>
      <c r="F28" s="27">
        <f>F29</f>
        <v>255.674</v>
      </c>
      <c r="G28" s="5"/>
      <c r="H28" s="5"/>
      <c r="I28" s="5"/>
      <c r="J28" s="5"/>
      <c r="K28" s="5"/>
      <c r="L28" s="5"/>
      <c r="M28" s="6"/>
      <c r="N28" s="6"/>
    </row>
    <row r="29" spans="1:14" ht="30.75" outlineLevel="5">
      <c r="A29" s="44" t="s">
        <v>72</v>
      </c>
      <c r="B29" s="42">
        <v>965</v>
      </c>
      <c r="C29" s="4" t="s">
        <v>152</v>
      </c>
      <c r="D29" s="4" t="s">
        <v>157</v>
      </c>
      <c r="E29" s="4" t="s">
        <v>66</v>
      </c>
      <c r="F29" s="27">
        <v>255.674</v>
      </c>
      <c r="G29" s="5"/>
      <c r="H29" s="5"/>
      <c r="I29" s="5"/>
      <c r="J29" s="5"/>
      <c r="K29" s="5"/>
      <c r="L29" s="5"/>
      <c r="M29" s="6"/>
      <c r="N29" s="6"/>
    </row>
    <row r="30" spans="1:14" ht="17.25" customHeight="1" outlineLevel="1">
      <c r="A30" s="19" t="s">
        <v>20</v>
      </c>
      <c r="B30" s="38">
        <v>965</v>
      </c>
      <c r="C30" s="4" t="s">
        <v>8</v>
      </c>
      <c r="D30" s="4" t="s">
        <v>61</v>
      </c>
      <c r="E30" s="4" t="s">
        <v>3</v>
      </c>
      <c r="F30" s="27">
        <f>F31</f>
        <v>347.9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30.75" outlineLevel="3">
      <c r="A31" s="20" t="s">
        <v>70</v>
      </c>
      <c r="B31" s="42">
        <v>965</v>
      </c>
      <c r="C31" s="4" t="s">
        <v>8</v>
      </c>
      <c r="D31" s="4" t="s">
        <v>80</v>
      </c>
      <c r="E31" s="4" t="s">
        <v>3</v>
      </c>
      <c r="F31" s="27">
        <f>F32</f>
        <v>347.9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15" outlineLevel="5">
      <c r="A32" s="31" t="s">
        <v>55</v>
      </c>
      <c r="B32" s="42">
        <v>965</v>
      </c>
      <c r="C32" s="4" t="s">
        <v>8</v>
      </c>
      <c r="D32" s="4" t="s">
        <v>80</v>
      </c>
      <c r="E32" s="4" t="s">
        <v>50</v>
      </c>
      <c r="F32" s="27">
        <v>347.9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30.75" outlineLevel="5">
      <c r="A33" s="34" t="s">
        <v>63</v>
      </c>
      <c r="B33" s="38">
        <v>965</v>
      </c>
      <c r="C33" s="4" t="s">
        <v>35</v>
      </c>
      <c r="D33" s="4" t="s">
        <v>61</v>
      </c>
      <c r="E33" s="4" t="s">
        <v>3</v>
      </c>
      <c r="F33" s="27">
        <f>F40+F34+F37</f>
        <v>194.81386</v>
      </c>
      <c r="G33" s="5"/>
      <c r="H33" s="5"/>
      <c r="I33" s="5"/>
      <c r="J33" s="5"/>
      <c r="K33" s="5"/>
      <c r="L33" s="5"/>
      <c r="M33" s="6"/>
      <c r="N33" s="6"/>
    </row>
    <row r="34" spans="1:14" ht="16.5" outlineLevel="5">
      <c r="A34" s="47" t="s">
        <v>158</v>
      </c>
      <c r="B34" s="42">
        <v>965</v>
      </c>
      <c r="C34" s="4" t="s">
        <v>35</v>
      </c>
      <c r="D34" s="4" t="s">
        <v>61</v>
      </c>
      <c r="E34" s="4" t="s">
        <v>3</v>
      </c>
      <c r="F34" s="27">
        <f>F35</f>
        <v>100</v>
      </c>
      <c r="G34" s="5"/>
      <c r="H34" s="5"/>
      <c r="I34" s="5"/>
      <c r="J34" s="5"/>
      <c r="K34" s="5"/>
      <c r="L34" s="5"/>
      <c r="M34" s="6"/>
      <c r="N34" s="6"/>
    </row>
    <row r="35" spans="1:14" ht="16.5" outlineLevel="5">
      <c r="A35" s="48" t="s">
        <v>159</v>
      </c>
      <c r="B35" s="42">
        <v>965</v>
      </c>
      <c r="C35" s="4" t="s">
        <v>35</v>
      </c>
      <c r="D35" s="4" t="s">
        <v>160</v>
      </c>
      <c r="E35" s="4" t="s">
        <v>3</v>
      </c>
      <c r="F35" s="27">
        <f>F36</f>
        <v>100</v>
      </c>
      <c r="G35" s="5"/>
      <c r="H35" s="5"/>
      <c r="I35" s="5"/>
      <c r="J35" s="5"/>
      <c r="K35" s="5"/>
      <c r="L35" s="5"/>
      <c r="M35" s="6"/>
      <c r="N35" s="6"/>
    </row>
    <row r="36" spans="1:14" ht="30.75" outlineLevel="5">
      <c r="A36" s="44" t="s">
        <v>72</v>
      </c>
      <c r="B36" s="42">
        <v>965</v>
      </c>
      <c r="C36" s="4" t="s">
        <v>35</v>
      </c>
      <c r="D36" s="4" t="s">
        <v>160</v>
      </c>
      <c r="E36" s="4" t="s">
        <v>66</v>
      </c>
      <c r="F36" s="27">
        <v>100</v>
      </c>
      <c r="G36" s="5"/>
      <c r="H36" s="5"/>
      <c r="I36" s="5"/>
      <c r="J36" s="5"/>
      <c r="K36" s="5"/>
      <c r="L36" s="5"/>
      <c r="M36" s="6"/>
      <c r="N36" s="6"/>
    </row>
    <row r="37" spans="1:14" ht="30.75" outlineLevel="5">
      <c r="A37" s="30" t="s">
        <v>76</v>
      </c>
      <c r="B37" s="42">
        <v>965</v>
      </c>
      <c r="C37" s="4" t="s">
        <v>35</v>
      </c>
      <c r="D37" s="4" t="s">
        <v>61</v>
      </c>
      <c r="E37" s="4" t="s">
        <v>3</v>
      </c>
      <c r="F37" s="27">
        <f>F39</f>
        <v>44.81386</v>
      </c>
      <c r="G37" s="5"/>
      <c r="H37" s="5"/>
      <c r="I37" s="5"/>
      <c r="J37" s="5"/>
      <c r="K37" s="5"/>
      <c r="L37" s="5"/>
      <c r="M37" s="6"/>
      <c r="N37" s="6"/>
    </row>
    <row r="38" spans="1:14" ht="62.25" outlineLevel="5">
      <c r="A38" s="33" t="s">
        <v>81</v>
      </c>
      <c r="B38" s="42">
        <v>965</v>
      </c>
      <c r="C38" s="4" t="s">
        <v>35</v>
      </c>
      <c r="D38" s="4" t="s">
        <v>78</v>
      </c>
      <c r="E38" s="4" t="s">
        <v>3</v>
      </c>
      <c r="F38" s="27">
        <f>F39</f>
        <v>44.81386</v>
      </c>
      <c r="G38" s="5"/>
      <c r="H38" s="5"/>
      <c r="I38" s="5"/>
      <c r="J38" s="5"/>
      <c r="K38" s="5"/>
      <c r="L38" s="5"/>
      <c r="M38" s="6"/>
      <c r="N38" s="6"/>
    </row>
    <row r="39" spans="1:14" ht="15" outlineLevel="5">
      <c r="A39" s="33" t="s">
        <v>84</v>
      </c>
      <c r="B39" s="42">
        <v>965</v>
      </c>
      <c r="C39" s="4" t="s">
        <v>35</v>
      </c>
      <c r="D39" s="4" t="s">
        <v>78</v>
      </c>
      <c r="E39" s="4" t="s">
        <v>51</v>
      </c>
      <c r="F39" s="27">
        <v>44.81386</v>
      </c>
      <c r="G39" s="5"/>
      <c r="H39" s="5"/>
      <c r="I39" s="5"/>
      <c r="J39" s="5"/>
      <c r="K39" s="5"/>
      <c r="L39" s="5"/>
      <c r="M39" s="6"/>
      <c r="N39" s="6"/>
    </row>
    <row r="40" spans="1:14" ht="46.5" outlineLevel="1">
      <c r="A40" s="20" t="s">
        <v>104</v>
      </c>
      <c r="B40" s="42">
        <v>965</v>
      </c>
      <c r="C40" s="4" t="s">
        <v>35</v>
      </c>
      <c r="D40" s="4" t="s">
        <v>61</v>
      </c>
      <c r="E40" s="4" t="s">
        <v>3</v>
      </c>
      <c r="F40" s="27">
        <f>SUM(F42)</f>
        <v>50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6">
        <v>269530</v>
      </c>
      <c r="N40" s="6">
        <v>290975</v>
      </c>
    </row>
    <row r="41" spans="1:14" ht="30.75" outlineLevel="2">
      <c r="A41" s="20" t="s">
        <v>71</v>
      </c>
      <c r="B41" s="42">
        <v>965</v>
      </c>
      <c r="C41" s="4" t="s">
        <v>35</v>
      </c>
      <c r="D41" s="4" t="s">
        <v>97</v>
      </c>
      <c r="E41" s="4" t="s">
        <v>3</v>
      </c>
      <c r="F41" s="27">
        <f>SUM(F42)</f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0.75" outlineLevel="5">
      <c r="A42" s="30" t="s">
        <v>72</v>
      </c>
      <c r="B42" s="42">
        <v>965</v>
      </c>
      <c r="C42" s="4" t="s">
        <v>35</v>
      </c>
      <c r="D42" s="4" t="s">
        <v>97</v>
      </c>
      <c r="E42" s="4" t="s">
        <v>66</v>
      </c>
      <c r="F42" s="27"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250000</v>
      </c>
      <c r="N42" s="6">
        <v>270000</v>
      </c>
    </row>
    <row r="43" spans="1:14" ht="15" outlineLevel="5">
      <c r="A43" s="19" t="s">
        <v>46</v>
      </c>
      <c r="B43" s="38">
        <v>965</v>
      </c>
      <c r="C43" s="11" t="s">
        <v>47</v>
      </c>
      <c r="D43" s="11" t="s">
        <v>61</v>
      </c>
      <c r="E43" s="11" t="s">
        <v>3</v>
      </c>
      <c r="F43" s="28">
        <f>F44</f>
        <v>281.70000000000005</v>
      </c>
      <c r="G43" s="5"/>
      <c r="H43" s="5"/>
      <c r="I43" s="5"/>
      <c r="J43" s="5"/>
      <c r="K43" s="5"/>
      <c r="L43" s="5"/>
      <c r="M43" s="6"/>
      <c r="N43" s="6"/>
    </row>
    <row r="44" spans="1:14" ht="15" outlineLevel="5">
      <c r="A44" s="20" t="s">
        <v>48</v>
      </c>
      <c r="B44" s="42">
        <v>965</v>
      </c>
      <c r="C44" s="4" t="s">
        <v>49</v>
      </c>
      <c r="D44" s="4" t="s">
        <v>61</v>
      </c>
      <c r="E44" s="4" t="s">
        <v>3</v>
      </c>
      <c r="F44" s="27">
        <f>F46+F47</f>
        <v>281.70000000000005</v>
      </c>
      <c r="G44" s="5"/>
      <c r="H44" s="5"/>
      <c r="I44" s="5"/>
      <c r="J44" s="5"/>
      <c r="K44" s="5"/>
      <c r="L44" s="5"/>
      <c r="M44" s="6"/>
      <c r="N44" s="6"/>
    </row>
    <row r="45" spans="1:14" ht="62.25" outlineLevel="5">
      <c r="A45" s="20" t="s">
        <v>73</v>
      </c>
      <c r="B45" s="42">
        <v>965</v>
      </c>
      <c r="C45" s="4" t="s">
        <v>49</v>
      </c>
      <c r="D45" s="4" t="s">
        <v>74</v>
      </c>
      <c r="E45" s="4" t="s">
        <v>3</v>
      </c>
      <c r="F45" s="27">
        <f>SUM(F46+F47)</f>
        <v>281.70000000000005</v>
      </c>
      <c r="G45" s="5"/>
      <c r="H45" s="5"/>
      <c r="I45" s="5"/>
      <c r="J45" s="5"/>
      <c r="K45" s="5"/>
      <c r="L45" s="5"/>
      <c r="M45" s="6"/>
      <c r="N45" s="6"/>
    </row>
    <row r="46" spans="1:14" ht="15" outlineLevel="5">
      <c r="A46" s="29" t="s">
        <v>75</v>
      </c>
      <c r="B46" s="42">
        <v>965</v>
      </c>
      <c r="C46" s="4" t="s">
        <v>49</v>
      </c>
      <c r="D46" s="4" t="s">
        <v>74</v>
      </c>
      <c r="E46" s="4" t="s">
        <v>62</v>
      </c>
      <c r="F46" s="27">
        <v>268.04</v>
      </c>
      <c r="G46" s="5"/>
      <c r="H46" s="5"/>
      <c r="I46" s="5"/>
      <c r="J46" s="5"/>
      <c r="K46" s="5"/>
      <c r="L46" s="5"/>
      <c r="M46" s="6"/>
      <c r="N46" s="6"/>
    </row>
    <row r="47" spans="1:14" ht="30.75" outlineLevel="5">
      <c r="A47" s="30" t="s">
        <v>72</v>
      </c>
      <c r="B47" s="42">
        <v>965</v>
      </c>
      <c r="C47" s="4" t="s">
        <v>49</v>
      </c>
      <c r="D47" s="4" t="s">
        <v>74</v>
      </c>
      <c r="E47" s="4" t="s">
        <v>66</v>
      </c>
      <c r="F47" s="27">
        <v>13.66</v>
      </c>
      <c r="G47" s="5"/>
      <c r="H47" s="5"/>
      <c r="I47" s="5"/>
      <c r="J47" s="5"/>
      <c r="K47" s="5"/>
      <c r="L47" s="5"/>
      <c r="M47" s="6"/>
      <c r="N47" s="6"/>
    </row>
    <row r="48" spans="1:14" ht="30.75" outlineLevel="5">
      <c r="A48" s="19" t="s">
        <v>21</v>
      </c>
      <c r="B48" s="38">
        <v>965</v>
      </c>
      <c r="C48" s="11" t="s">
        <v>9</v>
      </c>
      <c r="D48" s="11" t="s">
        <v>61</v>
      </c>
      <c r="E48" s="11" t="s">
        <v>3</v>
      </c>
      <c r="F48" s="28">
        <f>SUM(F52)</f>
        <v>50</v>
      </c>
      <c r="G48" s="5"/>
      <c r="H48" s="5"/>
      <c r="I48" s="5"/>
      <c r="J48" s="5"/>
      <c r="K48" s="5"/>
      <c r="L48" s="5"/>
      <c r="M48" s="6"/>
      <c r="N48" s="6"/>
    </row>
    <row r="49" spans="1:14" ht="15" outlineLevel="5">
      <c r="A49" s="20" t="s">
        <v>22</v>
      </c>
      <c r="B49" s="42">
        <v>965</v>
      </c>
      <c r="C49" s="4" t="s">
        <v>10</v>
      </c>
      <c r="D49" s="4" t="s">
        <v>61</v>
      </c>
      <c r="E49" s="4" t="s">
        <v>3</v>
      </c>
      <c r="F49" s="27">
        <f>SUM(F52)</f>
        <v>50</v>
      </c>
      <c r="G49" s="5"/>
      <c r="H49" s="5"/>
      <c r="I49" s="5"/>
      <c r="J49" s="5"/>
      <c r="K49" s="5"/>
      <c r="L49" s="5"/>
      <c r="M49" s="6"/>
      <c r="N49" s="6"/>
    </row>
    <row r="50" spans="1:14" ht="93" outlineLevel="5">
      <c r="A50" s="20" t="s">
        <v>100</v>
      </c>
      <c r="B50" s="42">
        <v>965</v>
      </c>
      <c r="C50" s="4" t="s">
        <v>10</v>
      </c>
      <c r="D50" s="4" t="s">
        <v>106</v>
      </c>
      <c r="E50" s="4" t="s">
        <v>3</v>
      </c>
      <c r="F50" s="27">
        <f>SUM(F52)</f>
        <v>50</v>
      </c>
      <c r="G50" s="5"/>
      <c r="H50" s="5"/>
      <c r="I50" s="5"/>
      <c r="J50" s="5"/>
      <c r="K50" s="5"/>
      <c r="L50" s="5"/>
      <c r="M50" s="6"/>
      <c r="N50" s="6"/>
    </row>
    <row r="51" spans="1:14" ht="15" outlineLevel="5">
      <c r="A51" s="35" t="s">
        <v>123</v>
      </c>
      <c r="B51" s="42">
        <v>965</v>
      </c>
      <c r="C51" s="4" t="s">
        <v>10</v>
      </c>
      <c r="D51" s="4" t="s">
        <v>105</v>
      </c>
      <c r="E51" s="4" t="s">
        <v>3</v>
      </c>
      <c r="F51" s="27">
        <f>F52</f>
        <v>50</v>
      </c>
      <c r="G51" s="5"/>
      <c r="H51" s="5"/>
      <c r="I51" s="5"/>
      <c r="J51" s="5"/>
      <c r="K51" s="5"/>
      <c r="L51" s="5"/>
      <c r="M51" s="6"/>
      <c r="N51" s="6"/>
    </row>
    <row r="52" spans="1:14" s="14" customFormat="1" ht="30.75">
      <c r="A52" s="30" t="s">
        <v>72</v>
      </c>
      <c r="B52" s="42">
        <v>965</v>
      </c>
      <c r="C52" s="4" t="s">
        <v>10</v>
      </c>
      <c r="D52" s="4" t="s">
        <v>105</v>
      </c>
      <c r="E52" s="4" t="s">
        <v>66</v>
      </c>
      <c r="F52" s="27">
        <v>50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>
        <v>543</v>
      </c>
      <c r="N52" s="13">
        <v>583</v>
      </c>
    </row>
    <row r="53" spans="1:14" ht="15" outlineLevel="1">
      <c r="A53" s="19" t="s">
        <v>23</v>
      </c>
      <c r="B53" s="38">
        <v>965</v>
      </c>
      <c r="C53" s="11" t="s">
        <v>11</v>
      </c>
      <c r="D53" s="11" t="s">
        <v>61</v>
      </c>
      <c r="E53" s="11" t="s">
        <v>3</v>
      </c>
      <c r="F53" s="28">
        <f>F54+F64</f>
        <v>2278.94889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>
        <v>543</v>
      </c>
      <c r="N53" s="6">
        <v>583</v>
      </c>
    </row>
    <row r="54" spans="1:14" ht="15" outlineLevel="2">
      <c r="A54" s="20" t="s">
        <v>77</v>
      </c>
      <c r="B54" s="42">
        <v>965</v>
      </c>
      <c r="C54" s="4" t="s">
        <v>34</v>
      </c>
      <c r="D54" s="4" t="s">
        <v>61</v>
      </c>
      <c r="E54" s="4" t="s">
        <v>3</v>
      </c>
      <c r="F54" s="27">
        <f>F55+F58+F61</f>
        <v>2192.62889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543</v>
      </c>
      <c r="N54" s="6">
        <v>583</v>
      </c>
    </row>
    <row r="55" spans="1:14" ht="46.5" outlineLevel="2">
      <c r="A55" s="20" t="s">
        <v>124</v>
      </c>
      <c r="B55" s="42">
        <v>965</v>
      </c>
      <c r="C55" s="4" t="s">
        <v>34</v>
      </c>
      <c r="D55" s="4" t="s">
        <v>107</v>
      </c>
      <c r="E55" s="4" t="s">
        <v>3</v>
      </c>
      <c r="F55" s="27">
        <f>F56</f>
        <v>1841.62889</v>
      </c>
      <c r="G55" s="5"/>
      <c r="H55" s="5"/>
      <c r="I55" s="5"/>
      <c r="J55" s="5"/>
      <c r="K55" s="5"/>
      <c r="L55" s="5"/>
      <c r="M55" s="6"/>
      <c r="N55" s="6"/>
    </row>
    <row r="56" spans="1:14" ht="46.5" outlineLevel="2">
      <c r="A56" s="30" t="s">
        <v>125</v>
      </c>
      <c r="B56" s="42">
        <v>965</v>
      </c>
      <c r="C56" s="4" t="s">
        <v>34</v>
      </c>
      <c r="D56" s="4" t="s">
        <v>82</v>
      </c>
      <c r="E56" s="4" t="s">
        <v>3</v>
      </c>
      <c r="F56" s="27">
        <f>F57</f>
        <v>1841.62889</v>
      </c>
      <c r="G56" s="5"/>
      <c r="H56" s="5"/>
      <c r="I56" s="5"/>
      <c r="J56" s="5"/>
      <c r="K56" s="5"/>
      <c r="L56" s="5"/>
      <c r="M56" s="6"/>
      <c r="N56" s="6"/>
    </row>
    <row r="57" spans="1:14" ht="30.75" outlineLevel="2">
      <c r="A57" s="30" t="s">
        <v>72</v>
      </c>
      <c r="B57" s="42">
        <v>965</v>
      </c>
      <c r="C57" s="4" t="s">
        <v>34</v>
      </c>
      <c r="D57" s="4" t="s">
        <v>82</v>
      </c>
      <c r="E57" s="4" t="s">
        <v>66</v>
      </c>
      <c r="F57" s="27">
        <v>1841.62889</v>
      </c>
      <c r="G57" s="5"/>
      <c r="H57" s="5"/>
      <c r="I57" s="5"/>
      <c r="J57" s="5"/>
      <c r="K57" s="5"/>
      <c r="L57" s="5"/>
      <c r="M57" s="6"/>
      <c r="N57" s="6"/>
    </row>
    <row r="58" spans="1:14" ht="46.5" outlineLevel="2">
      <c r="A58" s="20" t="s">
        <v>126</v>
      </c>
      <c r="B58" s="42">
        <v>965</v>
      </c>
      <c r="C58" s="4" t="s">
        <v>34</v>
      </c>
      <c r="D58" s="4" t="s">
        <v>127</v>
      </c>
      <c r="E58" s="4" t="s">
        <v>3</v>
      </c>
      <c r="F58" s="27">
        <f>F59</f>
        <v>200</v>
      </c>
      <c r="G58" s="5"/>
      <c r="H58" s="5"/>
      <c r="I58" s="5"/>
      <c r="J58" s="5"/>
      <c r="K58" s="5"/>
      <c r="L58" s="5"/>
      <c r="M58" s="6"/>
      <c r="N58" s="6"/>
    </row>
    <row r="59" spans="1:14" ht="36" customHeight="1" outlineLevel="2">
      <c r="A59" s="30" t="s">
        <v>128</v>
      </c>
      <c r="B59" s="42">
        <v>965</v>
      </c>
      <c r="C59" s="4" t="s">
        <v>34</v>
      </c>
      <c r="D59" s="4" t="s">
        <v>133</v>
      </c>
      <c r="E59" s="4" t="s">
        <v>3</v>
      </c>
      <c r="F59" s="27">
        <f>F60</f>
        <v>200</v>
      </c>
      <c r="G59" s="5"/>
      <c r="H59" s="5"/>
      <c r="I59" s="5"/>
      <c r="J59" s="5"/>
      <c r="K59" s="5"/>
      <c r="L59" s="5"/>
      <c r="M59" s="6"/>
      <c r="N59" s="6"/>
    </row>
    <row r="60" spans="1:14" ht="30.75" outlineLevel="2">
      <c r="A60" s="30" t="s">
        <v>72</v>
      </c>
      <c r="B60" s="42">
        <v>965</v>
      </c>
      <c r="C60" s="4" t="s">
        <v>34</v>
      </c>
      <c r="D60" s="4" t="s">
        <v>133</v>
      </c>
      <c r="E60" s="4" t="s">
        <v>66</v>
      </c>
      <c r="F60" s="27">
        <v>200</v>
      </c>
      <c r="G60" s="5"/>
      <c r="H60" s="5"/>
      <c r="I60" s="5"/>
      <c r="J60" s="5"/>
      <c r="K60" s="5"/>
      <c r="L60" s="5"/>
      <c r="M60" s="6"/>
      <c r="N60" s="6"/>
    </row>
    <row r="61" spans="1:14" ht="46.5" outlineLevel="2">
      <c r="A61" s="20" t="s">
        <v>129</v>
      </c>
      <c r="B61" s="42">
        <v>965</v>
      </c>
      <c r="C61" s="4" t="s">
        <v>34</v>
      </c>
      <c r="D61" s="4" t="s">
        <v>130</v>
      </c>
      <c r="E61" s="4" t="s">
        <v>3</v>
      </c>
      <c r="F61" s="27">
        <f>F62</f>
        <v>151</v>
      </c>
      <c r="G61" s="5"/>
      <c r="H61" s="5"/>
      <c r="I61" s="5"/>
      <c r="J61" s="5"/>
      <c r="K61" s="5"/>
      <c r="L61" s="5"/>
      <c r="M61" s="6"/>
      <c r="N61" s="6"/>
    </row>
    <row r="62" spans="1:14" ht="15" outlineLevel="2">
      <c r="A62" s="20" t="s">
        <v>131</v>
      </c>
      <c r="B62" s="42">
        <v>965</v>
      </c>
      <c r="C62" s="4" t="s">
        <v>34</v>
      </c>
      <c r="D62" s="4" t="s">
        <v>134</v>
      </c>
      <c r="E62" s="4" t="s">
        <v>3</v>
      </c>
      <c r="F62" s="27">
        <f>F63</f>
        <v>151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2">
      <c r="A63" s="30" t="s">
        <v>72</v>
      </c>
      <c r="B63" s="42">
        <v>965</v>
      </c>
      <c r="C63" s="4" t="s">
        <v>34</v>
      </c>
      <c r="D63" s="4" t="s">
        <v>134</v>
      </c>
      <c r="E63" s="4" t="s">
        <v>66</v>
      </c>
      <c r="F63" s="27">
        <v>151</v>
      </c>
      <c r="G63" s="5"/>
      <c r="H63" s="5"/>
      <c r="I63" s="5"/>
      <c r="J63" s="5"/>
      <c r="K63" s="5"/>
      <c r="L63" s="5"/>
      <c r="M63" s="6"/>
      <c r="N63" s="6"/>
    </row>
    <row r="64" spans="1:14" ht="15" outlineLevel="1">
      <c r="A64" s="20" t="s">
        <v>24</v>
      </c>
      <c r="B64" s="42">
        <v>965</v>
      </c>
      <c r="C64" s="4" t="s">
        <v>12</v>
      </c>
      <c r="D64" s="4" t="s">
        <v>61</v>
      </c>
      <c r="E64" s="4" t="s">
        <v>3</v>
      </c>
      <c r="F64" s="27">
        <f>F66+F68</f>
        <v>86.32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6">
        <v>695846.6</v>
      </c>
      <c r="N64" s="6">
        <v>706315.6</v>
      </c>
    </row>
    <row r="65" spans="1:14" ht="30.75" outlineLevel="1">
      <c r="A65" s="20" t="s">
        <v>142</v>
      </c>
      <c r="B65" s="42">
        <v>965</v>
      </c>
      <c r="C65" s="4" t="s">
        <v>12</v>
      </c>
      <c r="D65" s="4" t="s">
        <v>143</v>
      </c>
      <c r="E65" s="4" t="s">
        <v>3</v>
      </c>
      <c r="F65" s="27">
        <f>F66</f>
        <v>36.32</v>
      </c>
      <c r="G65" s="5"/>
      <c r="H65" s="5"/>
      <c r="I65" s="5"/>
      <c r="J65" s="5"/>
      <c r="K65" s="5"/>
      <c r="L65" s="5"/>
      <c r="M65" s="6"/>
      <c r="N65" s="6"/>
    </row>
    <row r="66" spans="1:14" ht="123.75" customHeight="1" outlineLevel="3">
      <c r="A66" s="33" t="s">
        <v>85</v>
      </c>
      <c r="B66" s="42">
        <v>965</v>
      </c>
      <c r="C66" s="4" t="s">
        <v>12</v>
      </c>
      <c r="D66" s="4" t="s">
        <v>83</v>
      </c>
      <c r="E66" s="4" t="s">
        <v>3</v>
      </c>
      <c r="F66" s="27">
        <f>SUM(F67)</f>
        <v>36.32</v>
      </c>
      <c r="G66" s="5"/>
      <c r="H66" s="5"/>
      <c r="I66" s="5"/>
      <c r="J66" s="5"/>
      <c r="K66" s="5"/>
      <c r="L66" s="5"/>
      <c r="M66" s="6"/>
      <c r="N66" s="6"/>
    </row>
    <row r="67" spans="1:14" ht="15" outlineLevel="3">
      <c r="A67" s="30" t="s">
        <v>15</v>
      </c>
      <c r="B67" s="42">
        <v>965</v>
      </c>
      <c r="C67" s="4" t="s">
        <v>12</v>
      </c>
      <c r="D67" s="4" t="s">
        <v>83</v>
      </c>
      <c r="E67" s="4" t="s">
        <v>51</v>
      </c>
      <c r="F67" s="27">
        <v>36.32</v>
      </c>
      <c r="G67" s="5"/>
      <c r="H67" s="5"/>
      <c r="I67" s="5"/>
      <c r="J67" s="5"/>
      <c r="K67" s="5"/>
      <c r="L67" s="5"/>
      <c r="M67" s="6"/>
      <c r="N67" s="6"/>
    </row>
    <row r="68" spans="1:14" ht="78" outlineLevel="3">
      <c r="A68" s="30" t="s">
        <v>101</v>
      </c>
      <c r="B68" s="42">
        <v>965</v>
      </c>
      <c r="C68" s="4" t="s">
        <v>12</v>
      </c>
      <c r="D68" s="4" t="s">
        <v>103</v>
      </c>
      <c r="E68" s="4" t="s">
        <v>3</v>
      </c>
      <c r="F68" s="27">
        <f>F69</f>
        <v>50</v>
      </c>
      <c r="G68" s="5"/>
      <c r="H68" s="5"/>
      <c r="I68" s="5"/>
      <c r="J68" s="5"/>
      <c r="K68" s="5"/>
      <c r="L68" s="5"/>
      <c r="M68" s="6"/>
      <c r="N68" s="6"/>
    </row>
    <row r="69" spans="1:14" ht="30.75" outlineLevel="3">
      <c r="A69" s="30" t="s">
        <v>139</v>
      </c>
      <c r="B69" s="42">
        <v>965</v>
      </c>
      <c r="C69" s="4" t="s">
        <v>12</v>
      </c>
      <c r="D69" s="4" t="s">
        <v>102</v>
      </c>
      <c r="E69" s="4" t="s">
        <v>3</v>
      </c>
      <c r="F69" s="27">
        <f>F70</f>
        <v>50</v>
      </c>
      <c r="G69" s="5"/>
      <c r="H69" s="5"/>
      <c r="I69" s="5"/>
      <c r="J69" s="5"/>
      <c r="K69" s="5"/>
      <c r="L69" s="5"/>
      <c r="M69" s="6"/>
      <c r="N69" s="6"/>
    </row>
    <row r="70" spans="1:14" ht="30.75" outlineLevel="3">
      <c r="A70" s="30" t="s">
        <v>72</v>
      </c>
      <c r="B70" s="42">
        <v>965</v>
      </c>
      <c r="C70" s="4" t="s">
        <v>12</v>
      </c>
      <c r="D70" s="4" t="s">
        <v>102</v>
      </c>
      <c r="E70" s="4" t="s">
        <v>66</v>
      </c>
      <c r="F70" s="27">
        <v>50</v>
      </c>
      <c r="G70" s="5"/>
      <c r="H70" s="5"/>
      <c r="I70" s="5"/>
      <c r="J70" s="5"/>
      <c r="K70" s="5"/>
      <c r="L70" s="5"/>
      <c r="M70" s="6"/>
      <c r="N70" s="6"/>
    </row>
    <row r="71" spans="1:14" s="14" customFormat="1" ht="15">
      <c r="A71" s="19" t="s">
        <v>25</v>
      </c>
      <c r="B71" s="38">
        <v>965</v>
      </c>
      <c r="C71" s="11" t="s">
        <v>16</v>
      </c>
      <c r="D71" s="11" t="s">
        <v>61</v>
      </c>
      <c r="E71" s="11" t="s">
        <v>3</v>
      </c>
      <c r="F71" s="28">
        <f>F72+F92+F87</f>
        <v>35714.52653</v>
      </c>
      <c r="G71" s="12"/>
      <c r="H71" s="12"/>
      <c r="I71" s="12"/>
      <c r="J71" s="12"/>
      <c r="K71" s="12"/>
      <c r="L71" s="12"/>
      <c r="M71" s="13"/>
      <c r="N71" s="13"/>
    </row>
    <row r="72" spans="1:14" s="14" customFormat="1" ht="15">
      <c r="A72" s="20" t="s">
        <v>26</v>
      </c>
      <c r="B72" s="42">
        <v>965</v>
      </c>
      <c r="C72" s="4" t="s">
        <v>17</v>
      </c>
      <c r="D72" s="4" t="s">
        <v>61</v>
      </c>
      <c r="E72" s="4" t="s">
        <v>3</v>
      </c>
      <c r="F72" s="27">
        <f>F73+F76+F84</f>
        <v>33684.03001</v>
      </c>
      <c r="G72" s="12"/>
      <c r="H72" s="12"/>
      <c r="I72" s="12"/>
      <c r="J72" s="12"/>
      <c r="K72" s="12"/>
      <c r="L72" s="12"/>
      <c r="M72" s="13"/>
      <c r="N72" s="13"/>
    </row>
    <row r="73" spans="1:14" s="14" customFormat="1" ht="108.75">
      <c r="A73" s="20" t="s">
        <v>148</v>
      </c>
      <c r="B73" s="42">
        <v>965</v>
      </c>
      <c r="C73" s="4" t="s">
        <v>17</v>
      </c>
      <c r="D73" s="4" t="s">
        <v>132</v>
      </c>
      <c r="E73" s="4" t="s">
        <v>3</v>
      </c>
      <c r="F73" s="27">
        <f>SUM(F75)</f>
        <v>800</v>
      </c>
      <c r="G73" s="12"/>
      <c r="H73" s="12"/>
      <c r="I73" s="12"/>
      <c r="J73" s="12"/>
      <c r="K73" s="12"/>
      <c r="L73" s="12"/>
      <c r="M73" s="13"/>
      <c r="N73" s="13"/>
    </row>
    <row r="74" spans="1:14" s="14" customFormat="1" ht="30.75">
      <c r="A74" s="20" t="s">
        <v>163</v>
      </c>
      <c r="B74" s="42">
        <v>965</v>
      </c>
      <c r="C74" s="4" t="s">
        <v>17</v>
      </c>
      <c r="D74" s="4" t="s">
        <v>86</v>
      </c>
      <c r="E74" s="4" t="s">
        <v>3</v>
      </c>
      <c r="F74" s="27">
        <f>F75</f>
        <v>800</v>
      </c>
      <c r="G74" s="12"/>
      <c r="H74" s="12"/>
      <c r="I74" s="12"/>
      <c r="J74" s="12"/>
      <c r="K74" s="12"/>
      <c r="L74" s="12"/>
      <c r="M74" s="13"/>
      <c r="N74" s="13"/>
    </row>
    <row r="75" spans="1:14" s="14" customFormat="1" ht="30.75">
      <c r="A75" s="30" t="s">
        <v>72</v>
      </c>
      <c r="B75" s="42">
        <v>965</v>
      </c>
      <c r="C75" s="4" t="s">
        <v>17</v>
      </c>
      <c r="D75" s="4" t="s">
        <v>86</v>
      </c>
      <c r="E75" s="4" t="s">
        <v>66</v>
      </c>
      <c r="F75" s="27">
        <v>800</v>
      </c>
      <c r="G75" s="12"/>
      <c r="H75" s="12"/>
      <c r="I75" s="12"/>
      <c r="J75" s="12"/>
      <c r="K75" s="12"/>
      <c r="L75" s="12"/>
      <c r="M75" s="13"/>
      <c r="N75" s="13"/>
    </row>
    <row r="76" spans="1:14" ht="124.5" outlineLevel="1">
      <c r="A76" s="20" t="s">
        <v>164</v>
      </c>
      <c r="B76" s="42">
        <v>965</v>
      </c>
      <c r="C76" s="4" t="s">
        <v>17</v>
      </c>
      <c r="D76" s="4" t="s">
        <v>108</v>
      </c>
      <c r="E76" s="4" t="s">
        <v>3</v>
      </c>
      <c r="F76" s="27">
        <f>F77+F81+F83+F80+F82</f>
        <v>32841.97641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6">
        <v>186099</v>
      </c>
      <c r="N76" s="6">
        <v>199666</v>
      </c>
    </row>
    <row r="77" spans="1:14" ht="30.75" outlineLevel="1">
      <c r="A77" s="35" t="s">
        <v>165</v>
      </c>
      <c r="B77" s="42">
        <v>965</v>
      </c>
      <c r="C77" s="4" t="s">
        <v>17</v>
      </c>
      <c r="D77" s="4" t="s">
        <v>175</v>
      </c>
      <c r="E77" s="4" t="s">
        <v>3</v>
      </c>
      <c r="F77" s="27">
        <f>F78+F79</f>
        <v>4773.68</v>
      </c>
      <c r="G77" s="5"/>
      <c r="H77" s="5"/>
      <c r="I77" s="5"/>
      <c r="J77" s="5"/>
      <c r="K77" s="5"/>
      <c r="L77" s="5"/>
      <c r="M77" s="6"/>
      <c r="N77" s="6"/>
    </row>
    <row r="78" spans="1:14" ht="46.5" outlineLevel="1">
      <c r="A78" s="35" t="s">
        <v>170</v>
      </c>
      <c r="B78" s="42">
        <v>965</v>
      </c>
      <c r="C78" s="4" t="s">
        <v>17</v>
      </c>
      <c r="D78" s="4" t="s">
        <v>171</v>
      </c>
      <c r="E78" s="4" t="s">
        <v>153</v>
      </c>
      <c r="F78" s="27">
        <v>2555.71022</v>
      </c>
      <c r="G78" s="5"/>
      <c r="H78" s="5"/>
      <c r="I78" s="5"/>
      <c r="J78" s="5"/>
      <c r="K78" s="5"/>
      <c r="L78" s="5"/>
      <c r="M78" s="6"/>
      <c r="N78" s="6"/>
    </row>
    <row r="79" spans="1:14" ht="30.75" outlineLevel="1">
      <c r="A79" s="35" t="s">
        <v>166</v>
      </c>
      <c r="B79" s="42">
        <v>965</v>
      </c>
      <c r="C79" s="4" t="s">
        <v>17</v>
      </c>
      <c r="D79" s="4" t="s">
        <v>162</v>
      </c>
      <c r="E79" s="4" t="s">
        <v>153</v>
      </c>
      <c r="F79" s="27">
        <v>2217.96978</v>
      </c>
      <c r="G79" s="5"/>
      <c r="H79" s="5"/>
      <c r="I79" s="5"/>
      <c r="J79" s="5"/>
      <c r="K79" s="5"/>
      <c r="L79" s="5"/>
      <c r="M79" s="6"/>
      <c r="N79" s="6"/>
    </row>
    <row r="80" spans="1:14" ht="62.25" customHeight="1" outlineLevel="1">
      <c r="A80" s="45" t="s">
        <v>176</v>
      </c>
      <c r="B80" s="42">
        <v>965</v>
      </c>
      <c r="C80" s="4" t="s">
        <v>17</v>
      </c>
      <c r="D80" s="4" t="s">
        <v>178</v>
      </c>
      <c r="E80" s="4" t="s">
        <v>153</v>
      </c>
      <c r="F80" s="27">
        <v>9794.13588</v>
      </c>
      <c r="G80" s="5"/>
      <c r="H80" s="5"/>
      <c r="I80" s="5"/>
      <c r="J80" s="5"/>
      <c r="K80" s="5"/>
      <c r="L80" s="5"/>
      <c r="M80" s="6"/>
      <c r="N80" s="6"/>
    </row>
    <row r="81" spans="1:14" ht="78" customHeight="1" outlineLevel="1">
      <c r="A81" s="45" t="s">
        <v>172</v>
      </c>
      <c r="B81" s="42">
        <v>965</v>
      </c>
      <c r="C81" s="4" t="s">
        <v>17</v>
      </c>
      <c r="D81" s="4" t="s">
        <v>173</v>
      </c>
      <c r="E81" s="4" t="s">
        <v>153</v>
      </c>
      <c r="F81" s="27">
        <v>6126.18099</v>
      </c>
      <c r="G81" s="5"/>
      <c r="H81" s="5"/>
      <c r="I81" s="5"/>
      <c r="J81" s="5"/>
      <c r="K81" s="5"/>
      <c r="L81" s="5"/>
      <c r="M81" s="6"/>
      <c r="N81" s="6"/>
    </row>
    <row r="82" spans="1:14" ht="48" customHeight="1" outlineLevel="1">
      <c r="A82" s="49" t="s">
        <v>177</v>
      </c>
      <c r="B82" s="42">
        <v>965</v>
      </c>
      <c r="C82" s="4" t="s">
        <v>17</v>
      </c>
      <c r="D82" s="4" t="s">
        <v>162</v>
      </c>
      <c r="E82" s="4" t="s">
        <v>153</v>
      </c>
      <c r="F82" s="27">
        <v>6829.82175</v>
      </c>
      <c r="G82" s="5"/>
      <c r="H82" s="5"/>
      <c r="I82" s="5"/>
      <c r="J82" s="5"/>
      <c r="K82" s="5"/>
      <c r="L82" s="5"/>
      <c r="M82" s="6"/>
      <c r="N82" s="6"/>
    </row>
    <row r="83" spans="1:14" ht="62.25" customHeight="1" outlineLevel="1">
      <c r="A83" s="46" t="s">
        <v>174</v>
      </c>
      <c r="B83" s="42">
        <v>965</v>
      </c>
      <c r="C83" s="4" t="s">
        <v>17</v>
      </c>
      <c r="D83" s="4" t="s">
        <v>171</v>
      </c>
      <c r="E83" s="4" t="s">
        <v>153</v>
      </c>
      <c r="F83" s="27">
        <v>5318.15779</v>
      </c>
      <c r="G83" s="5"/>
      <c r="H83" s="5"/>
      <c r="I83" s="5"/>
      <c r="J83" s="5"/>
      <c r="K83" s="5"/>
      <c r="L83" s="5"/>
      <c r="M83" s="6"/>
      <c r="N83" s="6"/>
    </row>
    <row r="84" spans="1:14" ht="93" outlineLevel="1">
      <c r="A84" s="20" t="s">
        <v>112</v>
      </c>
      <c r="B84" s="42">
        <v>965</v>
      </c>
      <c r="C84" s="4" t="s">
        <v>17</v>
      </c>
      <c r="D84" s="4" t="s">
        <v>109</v>
      </c>
      <c r="E84" s="4" t="s">
        <v>3</v>
      </c>
      <c r="F84" s="27">
        <f>F85</f>
        <v>42.0536</v>
      </c>
      <c r="G84" s="5"/>
      <c r="H84" s="5"/>
      <c r="I84" s="5"/>
      <c r="J84" s="5"/>
      <c r="K84" s="5"/>
      <c r="L84" s="5"/>
      <c r="M84" s="6"/>
      <c r="N84" s="6"/>
    </row>
    <row r="85" spans="1:14" ht="78" outlineLevel="1">
      <c r="A85" s="33" t="s">
        <v>98</v>
      </c>
      <c r="B85" s="42">
        <v>965</v>
      </c>
      <c r="C85" s="4" t="s">
        <v>17</v>
      </c>
      <c r="D85" s="4" t="s">
        <v>110</v>
      </c>
      <c r="E85" s="4" t="s">
        <v>3</v>
      </c>
      <c r="F85" s="27">
        <f>F86</f>
        <v>42.0536</v>
      </c>
      <c r="G85" s="5"/>
      <c r="H85" s="5"/>
      <c r="I85" s="5"/>
      <c r="J85" s="5"/>
      <c r="K85" s="5"/>
      <c r="L85" s="5"/>
      <c r="M85" s="6"/>
      <c r="N85" s="6"/>
    </row>
    <row r="86" spans="1:14" ht="15" outlineLevel="3">
      <c r="A86" s="20" t="s">
        <v>15</v>
      </c>
      <c r="B86" s="42">
        <v>965</v>
      </c>
      <c r="C86" s="4" t="s">
        <v>17</v>
      </c>
      <c r="D86" s="4" t="s">
        <v>110</v>
      </c>
      <c r="E86" s="4" t="s">
        <v>51</v>
      </c>
      <c r="F86" s="27">
        <v>42.0536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6">
        <v>173331</v>
      </c>
      <c r="N86" s="6">
        <v>186158</v>
      </c>
    </row>
    <row r="87" spans="1:14" ht="15" outlineLevel="3">
      <c r="A87" s="20" t="s">
        <v>57</v>
      </c>
      <c r="B87" s="42">
        <v>965</v>
      </c>
      <c r="C87" s="4" t="s">
        <v>56</v>
      </c>
      <c r="D87" s="4" t="s">
        <v>61</v>
      </c>
      <c r="E87" s="4" t="s">
        <v>3</v>
      </c>
      <c r="F87" s="27">
        <f>F88</f>
        <v>1308.4965200000001</v>
      </c>
      <c r="G87" s="5"/>
      <c r="H87" s="5"/>
      <c r="I87" s="5"/>
      <c r="J87" s="5"/>
      <c r="K87" s="5"/>
      <c r="L87" s="5"/>
      <c r="M87" s="6"/>
      <c r="N87" s="6"/>
    </row>
    <row r="88" spans="1:14" ht="93" outlineLevel="3">
      <c r="A88" s="20" t="s">
        <v>111</v>
      </c>
      <c r="B88" s="42">
        <v>965</v>
      </c>
      <c r="C88" s="4" t="s">
        <v>56</v>
      </c>
      <c r="D88" s="4" t="s">
        <v>114</v>
      </c>
      <c r="E88" s="4" t="s">
        <v>3</v>
      </c>
      <c r="F88" s="27">
        <f>F89+F91</f>
        <v>1308.4965200000001</v>
      </c>
      <c r="G88" s="5"/>
      <c r="H88" s="5"/>
      <c r="I88" s="5"/>
      <c r="J88" s="5"/>
      <c r="K88" s="5"/>
      <c r="L88" s="5"/>
      <c r="M88" s="6"/>
      <c r="N88" s="6"/>
    </row>
    <row r="89" spans="1:14" ht="15.75" customHeight="1" outlineLevel="3">
      <c r="A89" s="20" t="s">
        <v>121</v>
      </c>
      <c r="B89" s="42">
        <v>965</v>
      </c>
      <c r="C89" s="4" t="s">
        <v>56</v>
      </c>
      <c r="D89" s="4" t="s">
        <v>135</v>
      </c>
      <c r="E89" s="4" t="s">
        <v>3</v>
      </c>
      <c r="F89" s="27">
        <f>F90</f>
        <v>500</v>
      </c>
      <c r="G89" s="5"/>
      <c r="H89" s="5"/>
      <c r="I89" s="5"/>
      <c r="J89" s="5"/>
      <c r="K89" s="5"/>
      <c r="L89" s="5"/>
      <c r="M89" s="6"/>
      <c r="N89" s="6"/>
    </row>
    <row r="90" spans="1:14" ht="30.75" outlineLevel="3">
      <c r="A90" s="30" t="s">
        <v>54</v>
      </c>
      <c r="B90" s="42">
        <v>965</v>
      </c>
      <c r="C90" s="4" t="s">
        <v>56</v>
      </c>
      <c r="D90" s="4" t="s">
        <v>135</v>
      </c>
      <c r="E90" s="4" t="s">
        <v>66</v>
      </c>
      <c r="F90" s="27">
        <v>500</v>
      </c>
      <c r="G90" s="5"/>
      <c r="H90" s="5"/>
      <c r="I90" s="5"/>
      <c r="J90" s="5"/>
      <c r="K90" s="5"/>
      <c r="L90" s="5"/>
      <c r="M90" s="6"/>
      <c r="N90" s="6"/>
    </row>
    <row r="91" spans="1:14" ht="30.75" outlineLevel="3">
      <c r="A91" s="20" t="s">
        <v>167</v>
      </c>
      <c r="B91" s="4" t="s">
        <v>169</v>
      </c>
      <c r="C91" s="4" t="s">
        <v>56</v>
      </c>
      <c r="D91" s="4" t="s">
        <v>168</v>
      </c>
      <c r="E91" s="4" t="s">
        <v>66</v>
      </c>
      <c r="F91" s="27">
        <v>808.49652</v>
      </c>
      <c r="G91" s="5"/>
      <c r="H91" s="5"/>
      <c r="I91" s="5"/>
      <c r="J91" s="5"/>
      <c r="K91" s="5"/>
      <c r="L91" s="5"/>
      <c r="M91" s="6"/>
      <c r="N91" s="6"/>
    </row>
    <row r="92" spans="1:14" ht="15" outlineLevel="3">
      <c r="A92" s="20" t="s">
        <v>13</v>
      </c>
      <c r="B92" s="42">
        <v>965</v>
      </c>
      <c r="C92" s="4" t="s">
        <v>14</v>
      </c>
      <c r="D92" s="4" t="s">
        <v>61</v>
      </c>
      <c r="E92" s="4" t="s">
        <v>3</v>
      </c>
      <c r="F92" s="27">
        <f>F93+F96</f>
        <v>722</v>
      </c>
      <c r="G92" s="5"/>
      <c r="H92" s="5"/>
      <c r="I92" s="5"/>
      <c r="J92" s="5"/>
      <c r="K92" s="5"/>
      <c r="L92" s="5"/>
      <c r="M92" s="6"/>
      <c r="N92" s="6"/>
    </row>
    <row r="93" spans="1:14" ht="62.25" outlineLevel="3">
      <c r="A93" s="20" t="s">
        <v>115</v>
      </c>
      <c r="B93" s="42">
        <v>965</v>
      </c>
      <c r="C93" s="4" t="s">
        <v>14</v>
      </c>
      <c r="D93" s="4" t="s">
        <v>113</v>
      </c>
      <c r="E93" s="4" t="s">
        <v>3</v>
      </c>
      <c r="F93" s="27">
        <f>F94</f>
        <v>20</v>
      </c>
      <c r="G93" s="5"/>
      <c r="H93" s="5"/>
      <c r="I93" s="5"/>
      <c r="J93" s="5"/>
      <c r="K93" s="5"/>
      <c r="L93" s="5"/>
      <c r="M93" s="6"/>
      <c r="N93" s="6"/>
    </row>
    <row r="94" spans="1:14" ht="30.75" outlineLevel="3">
      <c r="A94" s="20" t="s">
        <v>122</v>
      </c>
      <c r="B94" s="42">
        <v>965</v>
      </c>
      <c r="C94" s="4" t="s">
        <v>14</v>
      </c>
      <c r="D94" s="4" t="s">
        <v>87</v>
      </c>
      <c r="E94" s="4" t="s">
        <v>3</v>
      </c>
      <c r="F94" s="27">
        <f>F95</f>
        <v>20</v>
      </c>
      <c r="G94" s="5"/>
      <c r="H94" s="5"/>
      <c r="I94" s="5"/>
      <c r="J94" s="5"/>
      <c r="K94" s="5"/>
      <c r="L94" s="5"/>
      <c r="M94" s="6"/>
      <c r="N94" s="6"/>
    </row>
    <row r="95" spans="1:14" ht="30.75" outlineLevel="3">
      <c r="A95" s="30" t="s">
        <v>72</v>
      </c>
      <c r="B95" s="42">
        <v>965</v>
      </c>
      <c r="C95" s="4" t="s">
        <v>14</v>
      </c>
      <c r="D95" s="4" t="s">
        <v>87</v>
      </c>
      <c r="E95" s="4" t="s">
        <v>66</v>
      </c>
      <c r="F95" s="27">
        <v>20</v>
      </c>
      <c r="G95" s="5"/>
      <c r="H95" s="5"/>
      <c r="I95" s="5"/>
      <c r="J95" s="5"/>
      <c r="K95" s="5"/>
      <c r="L95" s="5"/>
      <c r="M95" s="6"/>
      <c r="N95" s="6"/>
    </row>
    <row r="96" spans="1:14" ht="62.25" outlineLevel="3">
      <c r="A96" s="20" t="s">
        <v>141</v>
      </c>
      <c r="B96" s="42">
        <v>965</v>
      </c>
      <c r="C96" s="4" t="s">
        <v>14</v>
      </c>
      <c r="D96" s="4" t="s">
        <v>116</v>
      </c>
      <c r="E96" s="4" t="s">
        <v>3</v>
      </c>
      <c r="F96" s="27">
        <f>SUM(F98)</f>
        <v>702</v>
      </c>
      <c r="G96" s="5"/>
      <c r="H96" s="5"/>
      <c r="I96" s="5"/>
      <c r="J96" s="5"/>
      <c r="K96" s="5"/>
      <c r="L96" s="5"/>
      <c r="M96" s="6"/>
      <c r="N96" s="6"/>
    </row>
    <row r="97" spans="1:14" ht="15" outlineLevel="3">
      <c r="A97" s="20" t="s">
        <v>137</v>
      </c>
      <c r="B97" s="42">
        <v>965</v>
      </c>
      <c r="C97" s="4" t="s">
        <v>14</v>
      </c>
      <c r="D97" s="4" t="s">
        <v>136</v>
      </c>
      <c r="E97" s="4" t="s">
        <v>3</v>
      </c>
      <c r="F97" s="27">
        <f>F98</f>
        <v>702</v>
      </c>
      <c r="G97" s="5"/>
      <c r="H97" s="5"/>
      <c r="I97" s="5"/>
      <c r="J97" s="5"/>
      <c r="K97" s="5"/>
      <c r="L97" s="5"/>
      <c r="M97" s="6"/>
      <c r="N97" s="6"/>
    </row>
    <row r="98" spans="1:14" ht="30.75" outlineLevel="3">
      <c r="A98" s="30" t="s">
        <v>72</v>
      </c>
      <c r="B98" s="42">
        <v>965</v>
      </c>
      <c r="C98" s="4" t="s">
        <v>14</v>
      </c>
      <c r="D98" s="4" t="s">
        <v>136</v>
      </c>
      <c r="E98" s="4" t="s">
        <v>66</v>
      </c>
      <c r="F98" s="27">
        <v>702</v>
      </c>
      <c r="G98" s="5"/>
      <c r="H98" s="5"/>
      <c r="I98" s="5"/>
      <c r="J98" s="5"/>
      <c r="K98" s="5"/>
      <c r="L98" s="5"/>
      <c r="M98" s="6"/>
      <c r="N98" s="6"/>
    </row>
    <row r="99" spans="1:14" ht="15" outlineLevel="3">
      <c r="A99" s="19" t="s">
        <v>89</v>
      </c>
      <c r="B99" s="38">
        <v>965</v>
      </c>
      <c r="C99" s="11" t="s">
        <v>43</v>
      </c>
      <c r="D99" s="11" t="s">
        <v>61</v>
      </c>
      <c r="E99" s="11" t="s">
        <v>3</v>
      </c>
      <c r="F99" s="28">
        <f>F100</f>
        <v>1041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6">
        <v>0</v>
      </c>
      <c r="N99" s="6">
        <v>0</v>
      </c>
    </row>
    <row r="100" spans="1:14" ht="15" outlineLevel="3">
      <c r="A100" s="20" t="s">
        <v>45</v>
      </c>
      <c r="B100" s="42">
        <v>965</v>
      </c>
      <c r="C100" s="4" t="s">
        <v>44</v>
      </c>
      <c r="D100" s="4" t="s">
        <v>61</v>
      </c>
      <c r="E100" s="4" t="s">
        <v>3</v>
      </c>
      <c r="F100" s="27">
        <f>F101+F105</f>
        <v>1041</v>
      </c>
      <c r="G100" s="5"/>
      <c r="H100" s="5"/>
      <c r="I100" s="5"/>
      <c r="J100" s="5"/>
      <c r="K100" s="5"/>
      <c r="L100" s="5"/>
      <c r="M100" s="6"/>
      <c r="N100" s="6"/>
    </row>
    <row r="101" spans="1:14" ht="62.25" outlineLevel="3">
      <c r="A101" s="20" t="s">
        <v>119</v>
      </c>
      <c r="B101" s="42">
        <v>965</v>
      </c>
      <c r="C101" s="4" t="s">
        <v>44</v>
      </c>
      <c r="D101" s="4" t="s">
        <v>117</v>
      </c>
      <c r="E101" s="4" t="s">
        <v>3</v>
      </c>
      <c r="F101" s="27">
        <f>F103</f>
        <v>1000</v>
      </c>
      <c r="G101" s="5"/>
      <c r="H101" s="5"/>
      <c r="I101" s="5"/>
      <c r="J101" s="5"/>
      <c r="K101" s="5"/>
      <c r="L101" s="5"/>
      <c r="M101" s="6"/>
      <c r="N101" s="6"/>
    </row>
    <row r="102" spans="1:14" ht="78" outlineLevel="3">
      <c r="A102" s="33" t="s">
        <v>99</v>
      </c>
      <c r="B102" s="42">
        <v>965</v>
      </c>
      <c r="C102" s="4" t="s">
        <v>44</v>
      </c>
      <c r="D102" s="4" t="s">
        <v>88</v>
      </c>
      <c r="E102" s="4" t="s">
        <v>3</v>
      </c>
      <c r="F102" s="27">
        <f>F103</f>
        <v>1000</v>
      </c>
      <c r="G102" s="5"/>
      <c r="H102" s="5"/>
      <c r="I102" s="5"/>
      <c r="J102" s="5"/>
      <c r="K102" s="5"/>
      <c r="L102" s="5"/>
      <c r="M102" s="6"/>
      <c r="N102" s="6"/>
    </row>
    <row r="103" spans="1:14" ht="15" outlineLevel="3">
      <c r="A103" s="20" t="s">
        <v>15</v>
      </c>
      <c r="B103" s="42">
        <v>965</v>
      </c>
      <c r="C103" s="4" t="s">
        <v>44</v>
      </c>
      <c r="D103" s="4" t="s">
        <v>88</v>
      </c>
      <c r="E103" s="4" t="s">
        <v>51</v>
      </c>
      <c r="F103" s="27">
        <v>1000</v>
      </c>
      <c r="G103" s="5"/>
      <c r="H103" s="5"/>
      <c r="I103" s="5"/>
      <c r="J103" s="5"/>
      <c r="K103" s="5"/>
      <c r="L103" s="5"/>
      <c r="M103" s="6"/>
      <c r="N103" s="6"/>
    </row>
    <row r="104" spans="1:14" ht="62.25" outlineLevel="3">
      <c r="A104" s="20" t="s">
        <v>156</v>
      </c>
      <c r="B104" s="42">
        <v>965</v>
      </c>
      <c r="C104" s="4" t="s">
        <v>44</v>
      </c>
      <c r="D104" s="4" t="s">
        <v>155</v>
      </c>
      <c r="E104" s="4" t="s">
        <v>3</v>
      </c>
      <c r="F104" s="27">
        <f>F105</f>
        <v>41</v>
      </c>
      <c r="G104" s="5"/>
      <c r="H104" s="5"/>
      <c r="I104" s="5"/>
      <c r="J104" s="5"/>
      <c r="K104" s="5"/>
      <c r="L104" s="5"/>
      <c r="M104" s="6"/>
      <c r="N104" s="6"/>
    </row>
    <row r="105" spans="1:14" ht="30.75" outlineLevel="3">
      <c r="A105" s="20" t="s">
        <v>154</v>
      </c>
      <c r="B105" s="42">
        <v>965</v>
      </c>
      <c r="C105" s="4" t="s">
        <v>44</v>
      </c>
      <c r="D105" s="4" t="s">
        <v>155</v>
      </c>
      <c r="E105" s="4" t="s">
        <v>66</v>
      </c>
      <c r="F105" s="27">
        <v>41</v>
      </c>
      <c r="G105" s="5"/>
      <c r="H105" s="5"/>
      <c r="I105" s="5"/>
      <c r="J105" s="5"/>
      <c r="K105" s="5"/>
      <c r="L105" s="5"/>
      <c r="M105" s="6"/>
      <c r="N105" s="6"/>
    </row>
    <row r="106" spans="1:14" ht="15" outlineLevel="3">
      <c r="A106" s="19" t="s">
        <v>52</v>
      </c>
      <c r="B106" s="38">
        <v>965</v>
      </c>
      <c r="C106" s="11" t="s">
        <v>0</v>
      </c>
      <c r="D106" s="11" t="s">
        <v>61</v>
      </c>
      <c r="E106" s="11" t="s">
        <v>3</v>
      </c>
      <c r="F106" s="28">
        <f>F107</f>
        <v>199.5</v>
      </c>
      <c r="G106" s="5"/>
      <c r="H106" s="5"/>
      <c r="I106" s="5"/>
      <c r="J106" s="5"/>
      <c r="K106" s="5"/>
      <c r="L106" s="5"/>
      <c r="M106" s="6"/>
      <c r="N106" s="6"/>
    </row>
    <row r="107" spans="1:14" ht="15" outlineLevel="4">
      <c r="A107" s="20" t="s">
        <v>53</v>
      </c>
      <c r="B107" s="42">
        <v>965</v>
      </c>
      <c r="C107" s="4" t="s">
        <v>36</v>
      </c>
      <c r="D107" s="4" t="s">
        <v>61</v>
      </c>
      <c r="E107" s="4" t="s">
        <v>3</v>
      </c>
      <c r="F107" s="27">
        <f>F108</f>
        <v>199.5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0</v>
      </c>
      <c r="N107" s="6">
        <v>0</v>
      </c>
    </row>
    <row r="108" spans="1:14" ht="78" customHeight="1" outlineLevel="5">
      <c r="A108" s="20" t="s">
        <v>120</v>
      </c>
      <c r="B108" s="42">
        <v>965</v>
      </c>
      <c r="C108" s="4" t="s">
        <v>36</v>
      </c>
      <c r="D108" s="4" t="s">
        <v>118</v>
      </c>
      <c r="E108" s="4" t="s">
        <v>3</v>
      </c>
      <c r="F108" s="27">
        <f>F110</f>
        <v>199.5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6">
        <v>0</v>
      </c>
      <c r="N108" s="6">
        <v>0</v>
      </c>
    </row>
    <row r="109" spans="1:14" ht="83.25" customHeight="1" outlineLevel="5">
      <c r="A109" s="36" t="s">
        <v>138</v>
      </c>
      <c r="B109" s="42">
        <v>965</v>
      </c>
      <c r="C109" s="4" t="s">
        <v>36</v>
      </c>
      <c r="D109" s="4" t="s">
        <v>90</v>
      </c>
      <c r="E109" s="4" t="s">
        <v>3</v>
      </c>
      <c r="F109" s="27">
        <f>F110</f>
        <v>199.5</v>
      </c>
      <c r="G109" s="5"/>
      <c r="H109" s="5"/>
      <c r="I109" s="5"/>
      <c r="J109" s="5"/>
      <c r="K109" s="5"/>
      <c r="L109" s="5"/>
      <c r="M109" s="6"/>
      <c r="N109" s="6"/>
    </row>
    <row r="110" spans="1:14" ht="30.75" outlineLevel="1">
      <c r="A110" s="30" t="s">
        <v>72</v>
      </c>
      <c r="B110" s="42">
        <v>965</v>
      </c>
      <c r="C110" s="4" t="s">
        <v>36</v>
      </c>
      <c r="D110" s="4" t="s">
        <v>90</v>
      </c>
      <c r="E110" s="4" t="s">
        <v>66</v>
      </c>
      <c r="F110" s="27">
        <v>199.5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v>7113800</v>
      </c>
      <c r="N110" s="6">
        <v>0</v>
      </c>
    </row>
    <row r="111" spans="1:14" ht="30.75" outlineLevel="3">
      <c r="A111" s="19" t="s">
        <v>41</v>
      </c>
      <c r="B111" s="38">
        <v>965</v>
      </c>
      <c r="C111" s="11" t="s">
        <v>40</v>
      </c>
      <c r="D111" s="11" t="s">
        <v>61</v>
      </c>
      <c r="E111" s="11" t="s">
        <v>3</v>
      </c>
      <c r="F111" s="28">
        <f>F112</f>
        <v>50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6">
        <v>6211500</v>
      </c>
      <c r="N111" s="6">
        <v>0</v>
      </c>
    </row>
    <row r="112" spans="1:14" ht="30.75" outlineLevel="4">
      <c r="A112" s="20" t="s">
        <v>42</v>
      </c>
      <c r="B112" s="42">
        <v>965</v>
      </c>
      <c r="C112" s="4" t="s">
        <v>39</v>
      </c>
      <c r="D112" s="4" t="s">
        <v>61</v>
      </c>
      <c r="E112" s="4" t="s">
        <v>3</v>
      </c>
      <c r="F112" s="27">
        <f>F113</f>
        <v>50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v>6211500</v>
      </c>
      <c r="N112" s="6">
        <v>0</v>
      </c>
    </row>
    <row r="113" spans="1:14" ht="30.75" outlineLevel="5">
      <c r="A113" s="20" t="s">
        <v>140</v>
      </c>
      <c r="B113" s="42">
        <v>965</v>
      </c>
      <c r="C113" s="4" t="s">
        <v>39</v>
      </c>
      <c r="D113" s="4" t="s">
        <v>93</v>
      </c>
      <c r="E113" s="4" t="s">
        <v>3</v>
      </c>
      <c r="F113" s="27">
        <f>F114</f>
        <v>50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6211500</v>
      </c>
      <c r="N113" s="6">
        <v>0</v>
      </c>
    </row>
    <row r="114" spans="1:14" ht="15" outlineLevel="2">
      <c r="A114" s="32" t="s">
        <v>91</v>
      </c>
      <c r="B114" s="42">
        <v>965</v>
      </c>
      <c r="C114" s="4" t="s">
        <v>39</v>
      </c>
      <c r="D114" s="4" t="s">
        <v>93</v>
      </c>
      <c r="E114" s="4" t="s">
        <v>92</v>
      </c>
      <c r="F114" s="27">
        <v>50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v>902300</v>
      </c>
      <c r="N114" s="6">
        <v>0</v>
      </c>
    </row>
    <row r="115" spans="1:14" ht="46.5" outlineLevel="3">
      <c r="A115" s="24" t="s">
        <v>144</v>
      </c>
      <c r="B115" s="38">
        <v>965</v>
      </c>
      <c r="C115" s="11" t="s">
        <v>35</v>
      </c>
      <c r="D115" s="11" t="s">
        <v>61</v>
      </c>
      <c r="E115" s="11" t="s">
        <v>3</v>
      </c>
      <c r="F115" s="28">
        <f>F116</f>
        <v>4770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902300</v>
      </c>
      <c r="N115" s="6">
        <v>0</v>
      </c>
    </row>
    <row r="116" spans="1:14" s="14" customFormat="1" ht="46.5">
      <c r="A116" s="25" t="s">
        <v>37</v>
      </c>
      <c r="B116" s="42">
        <v>965</v>
      </c>
      <c r="C116" s="4" t="s">
        <v>35</v>
      </c>
      <c r="D116" s="4" t="s">
        <v>61</v>
      </c>
      <c r="E116" s="4" t="s">
        <v>3</v>
      </c>
      <c r="F116" s="27">
        <f>F117</f>
        <v>4770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3">
        <v>3476522.884</v>
      </c>
      <c r="N116" s="13">
        <v>3711285.322</v>
      </c>
    </row>
    <row r="117" spans="1:14" ht="30.75" outlineLevel="1">
      <c r="A117" s="26" t="s">
        <v>38</v>
      </c>
      <c r="B117" s="42">
        <v>965</v>
      </c>
      <c r="C117" s="4" t="s">
        <v>35</v>
      </c>
      <c r="D117" s="4" t="s">
        <v>94</v>
      </c>
      <c r="E117" s="4" t="s">
        <v>3</v>
      </c>
      <c r="F117" s="27">
        <f>F118+F119+F120</f>
        <v>4770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v>155100.859</v>
      </c>
      <c r="N117" s="6">
        <v>166578.322</v>
      </c>
    </row>
    <row r="118" spans="1:14" ht="15" outlineLevel="2">
      <c r="A118" s="32" t="s">
        <v>95</v>
      </c>
      <c r="B118" s="42">
        <v>965</v>
      </c>
      <c r="C118" s="4" t="s">
        <v>35</v>
      </c>
      <c r="D118" s="4" t="s">
        <v>94</v>
      </c>
      <c r="E118" s="4" t="s">
        <v>96</v>
      </c>
      <c r="F118" s="27">
        <v>3031</v>
      </c>
      <c r="G118" s="5"/>
      <c r="H118" s="5"/>
      <c r="I118" s="5"/>
      <c r="J118" s="5"/>
      <c r="K118" s="5"/>
      <c r="L118" s="5"/>
      <c r="M118" s="6"/>
      <c r="N118" s="6"/>
    </row>
    <row r="119" spans="1:14" ht="30.75" outlineLevel="2">
      <c r="A119" s="30" t="s">
        <v>72</v>
      </c>
      <c r="B119" s="42">
        <v>965</v>
      </c>
      <c r="C119" s="4" t="s">
        <v>35</v>
      </c>
      <c r="D119" s="4" t="s">
        <v>94</v>
      </c>
      <c r="E119" s="4" t="s">
        <v>66</v>
      </c>
      <c r="F119" s="27">
        <v>1694</v>
      </c>
      <c r="G119" s="5"/>
      <c r="H119" s="5"/>
      <c r="I119" s="5"/>
      <c r="J119" s="5"/>
      <c r="K119" s="5"/>
      <c r="L119" s="5"/>
      <c r="M119" s="6"/>
      <c r="N119" s="6"/>
    </row>
    <row r="120" spans="1:14" ht="15" outlineLevel="3">
      <c r="A120" s="30" t="s">
        <v>68</v>
      </c>
      <c r="B120" s="42">
        <v>965</v>
      </c>
      <c r="C120" s="4" t="s">
        <v>35</v>
      </c>
      <c r="D120" s="4" t="s">
        <v>94</v>
      </c>
      <c r="E120" s="4" t="s">
        <v>69</v>
      </c>
      <c r="F120" s="27">
        <v>45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6">
        <v>108079.997</v>
      </c>
      <c r="N120" s="6">
        <v>116077.916</v>
      </c>
    </row>
    <row r="121" spans="1:14" ht="15" outlineLevel="3">
      <c r="A121" s="50" t="s">
        <v>1</v>
      </c>
      <c r="B121" s="51"/>
      <c r="C121" s="51"/>
      <c r="D121" s="51"/>
      <c r="E121" s="52"/>
      <c r="F121" s="28">
        <f>F115+F111+F106+F99+F71+F53+F48+F13+F43</f>
        <v>49808.06328</v>
      </c>
      <c r="G121" s="5"/>
      <c r="H121" s="5"/>
      <c r="I121" s="5"/>
      <c r="J121" s="5"/>
      <c r="K121" s="5"/>
      <c r="L121" s="5"/>
      <c r="M121" s="6"/>
      <c r="N121" s="6"/>
    </row>
    <row r="122" spans="3:14" ht="15" outlineLevel="3">
      <c r="C122" s="9"/>
      <c r="D122" s="9"/>
      <c r="E122" s="9"/>
      <c r="F122" s="9"/>
      <c r="G122" s="5"/>
      <c r="H122" s="5"/>
      <c r="I122" s="5"/>
      <c r="J122" s="5"/>
      <c r="K122" s="5"/>
      <c r="L122" s="5"/>
      <c r="M122" s="6"/>
      <c r="N122" s="6"/>
    </row>
    <row r="123" spans="1:14" ht="15" outlineLevel="3">
      <c r="A123" s="23"/>
      <c r="B123" s="23"/>
      <c r="C123" s="23"/>
      <c r="D123" s="23"/>
      <c r="E123" s="23"/>
      <c r="F123" s="23"/>
      <c r="G123" s="5"/>
      <c r="H123" s="5"/>
      <c r="I123" s="5"/>
      <c r="J123" s="5"/>
      <c r="K123" s="5"/>
      <c r="L123" s="5"/>
      <c r="M123" s="6"/>
      <c r="N123" s="6"/>
    </row>
    <row r="124" spans="7:14" ht="15" outlineLevel="3">
      <c r="G124" s="5"/>
      <c r="H124" s="5"/>
      <c r="I124" s="5"/>
      <c r="J124" s="5"/>
      <c r="K124" s="5"/>
      <c r="L124" s="5"/>
      <c r="M124" s="6"/>
      <c r="N124" s="6"/>
    </row>
    <row r="125" spans="7:14" ht="15" outlineLevel="3">
      <c r="G125" s="5"/>
      <c r="H125" s="5"/>
      <c r="I125" s="5"/>
      <c r="J125" s="5"/>
      <c r="K125" s="5"/>
      <c r="L125" s="5"/>
      <c r="M125" s="6"/>
      <c r="N125" s="6"/>
    </row>
    <row r="126" spans="7:14" ht="15" outlineLevel="3">
      <c r="G126" s="5"/>
      <c r="H126" s="5"/>
      <c r="I126" s="5"/>
      <c r="J126" s="5"/>
      <c r="K126" s="5"/>
      <c r="L126" s="5"/>
      <c r="M126" s="6"/>
      <c r="N126" s="6"/>
    </row>
    <row r="127" spans="1:14" s="14" customFormat="1" ht="15">
      <c r="A127" s="10"/>
      <c r="B127" s="10"/>
      <c r="C127" s="1"/>
      <c r="D127" s="1"/>
      <c r="E127" s="1"/>
      <c r="F127" s="10"/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3">
        <v>14857082.11</v>
      </c>
      <c r="N127" s="13">
        <v>12922528.31</v>
      </c>
    </row>
    <row r="128" spans="7:14" ht="15" outlineLevel="1"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6">
        <v>287322.3</v>
      </c>
      <c r="N128" s="6">
        <v>287322.3</v>
      </c>
    </row>
    <row r="129" spans="7:14" ht="15" outlineLevel="5"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v>145184</v>
      </c>
      <c r="N129" s="6">
        <v>145184</v>
      </c>
    </row>
    <row r="130" spans="7:14" ht="93.75" customHeight="1" outlineLevel="3"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v>23387</v>
      </c>
      <c r="N130" s="6">
        <v>23387</v>
      </c>
    </row>
    <row r="131" spans="7:14" ht="15" outlineLevel="5"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23387</v>
      </c>
      <c r="N131" s="6">
        <v>23387</v>
      </c>
    </row>
    <row r="132" spans="7:14" ht="15"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64785440.656</v>
      </c>
      <c r="N132" s="8">
        <v>45661300.83</v>
      </c>
    </row>
    <row r="133" spans="7:14" ht="15">
      <c r="G133" s="9"/>
      <c r="H133" s="9"/>
      <c r="I133" s="9"/>
      <c r="J133" s="9"/>
      <c r="K133" s="9"/>
      <c r="L133" s="9"/>
      <c r="M133" s="9"/>
      <c r="N133" s="9"/>
    </row>
    <row r="134" spans="7:14" ht="12.75" customHeight="1">
      <c r="G134" s="23"/>
      <c r="H134" s="23"/>
      <c r="I134" s="23"/>
      <c r="J134" s="23"/>
      <c r="K134" s="23"/>
      <c r="L134" s="23"/>
      <c r="M134" s="23"/>
      <c r="N134" s="23"/>
    </row>
  </sheetData>
  <sheetProtection/>
  <mergeCells count="6">
    <mergeCell ref="A121:E121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2015-05-18T03:24:47Z</cp:lastPrinted>
  <dcterms:created xsi:type="dcterms:W3CDTF">2009-10-01T23:01:22Z</dcterms:created>
  <dcterms:modified xsi:type="dcterms:W3CDTF">2015-05-29T01:57:36Z</dcterms:modified>
  <cp:category/>
  <cp:version/>
  <cp:contentType/>
  <cp:contentStatus/>
</cp:coreProperties>
</file>