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2" windowWidth="10008" windowHeight="8892" activeTab="0"/>
  </bookViews>
  <sheets>
    <sheet name="Документ (1)" sheetId="1" r:id="rId1"/>
  </sheets>
  <definedNames>
    <definedName name="_xlnm.Print_Titles" localSheetId="0">'Документ (1)'!$11:$11</definedName>
  </definedNames>
  <calcPr fullCalcOnLoad="1"/>
</workbook>
</file>

<file path=xl/sharedStrings.xml><?xml version="1.0" encoding="utf-8"?>
<sst xmlns="http://schemas.openxmlformats.org/spreadsheetml/2006/main" count="698" uniqueCount="207">
  <si>
    <t>Всего расходов:</t>
  </si>
  <si>
    <t>#Н/Д</t>
  </si>
  <si>
    <t>000</t>
  </si>
  <si>
    <t>Благоустройство</t>
  </si>
  <si>
    <t>Иные межбюджетные трансферты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</si>
  <si>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</si>
  <si>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</si>
  <si>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Резервные фонды</t>
  </si>
  <si>
    <t>НАЦИОНАЛЬНАЯ БЕЗОПАСНОСТЬ И ПРАВООХРАНИТЕЛЬНАЯ ДЕЯТЕЛЬНОСТЬ</t>
  </si>
  <si>
    <t>Обеспечение пожарной безопасности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</si>
  <si>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</si>
  <si>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</si>
  <si>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</si>
  <si>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</si>
  <si>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 xml:space="preserve">Распределение     </t>
  </si>
  <si>
    <t>(тыс. рублей)</t>
  </si>
  <si>
    <t>Наименование</t>
  </si>
  <si>
    <t>Целевая статья</t>
  </si>
  <si>
    <t>Вид рас-хо-дов</t>
  </si>
  <si>
    <t>Сумма, тыс. рублей</t>
  </si>
  <si>
    <t>Реализация государственной политики в области приватизации и управления государственной и муниципальной собственностью</t>
  </si>
  <si>
    <t>Учреждение по обеспечению хозяйственного обслуживания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</si>
  <si>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</si>
  <si>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</si>
  <si>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НАЦИОНАЛЬНАЯ ОБОРОНА</t>
  </si>
  <si>
    <t>Мобилизационная и вневойсковая подготовка</t>
  </si>
  <si>
    <t>870</t>
  </si>
  <si>
    <t>540</t>
  </si>
  <si>
    <t xml:space="preserve"> ФИЗИЧЕСКАЯ КУЛЬТУРА И СПОРТ</t>
  </si>
  <si>
    <t xml:space="preserve">Физическая культура </t>
  </si>
  <si>
    <t>Прочая закупка товаров, работ и услуг для муниципальных нужд</t>
  </si>
  <si>
    <t>Коммунальное хозяйство</t>
  </si>
  <si>
    <t>Функционирование высшего должностного лица субъекта Российской Федерации и органа местного самоуправления</t>
  </si>
  <si>
    <t>Расходы на выплаты персоналу государственных (муниципальных) органов</t>
  </si>
  <si>
    <t>120</t>
  </si>
  <si>
    <t>Руководство и управление в сфере установленных функций органов местного самоуправления</t>
  </si>
  <si>
    <t>Глава Шкотовского городского поселения</t>
  </si>
  <si>
    <t>240</t>
  </si>
  <si>
    <t>Функционирование Правительства Российской Федерации, высших исполнительных органов государственной власти, местных администраций</t>
  </si>
  <si>
    <t>Уплата налогов, сборов и иных платежей</t>
  </si>
  <si>
    <t>850</t>
  </si>
  <si>
    <t>Резервный фонд администрации Шкотовского городского поселения</t>
  </si>
  <si>
    <t>Мероприятия по профилактике экстремизма и терроризма</t>
  </si>
  <si>
    <t>Иные закупки товаров, работ и услуг для обеспечения государственных (муниципальных) нужд</t>
  </si>
  <si>
    <t>расходы на выплату персоналу</t>
  </si>
  <si>
    <t>Дорожное хозяйство (дорожные фонды)</t>
  </si>
  <si>
    <t>Межбюджетные трансферты в бюджет Шкотовского муниципального района на исполнение полномочий по осуществлению земельного контроля за использованием земель поселения</t>
  </si>
  <si>
    <t>иные межбюджетные трансферты</t>
  </si>
  <si>
    <t>Межбюджетные трансферты в бюджет Шкотовского муниципального района на исполнение полномочий по осуществлению выдачи разрешений на строительство, разрешений на ввод объектов в эксплуатацию, утверждение местных нормативов градостроительного проектирования поселения, резервирование и изъятие, в том числе путем выкупа, земельных участков в границах поселения для муниципальных нужд</t>
  </si>
  <si>
    <t>КУЛЬТУРА И КИНЕМАТОГРАФИЯ</t>
  </si>
  <si>
    <t xml:space="preserve">Обслуживание муниципального долга </t>
  </si>
  <si>
    <t>730</t>
  </si>
  <si>
    <t>расходы на выплату персоналу казенных учреждений</t>
  </si>
  <si>
    <t>110</t>
  </si>
  <si>
    <t>Межбюджетные трансферты в бюджет Шкотовского муниципального района на исполнение полномочий по осуществлению передачи гражданам в собственность жилых помещений муниципального жилищного фонда социального использования</t>
  </si>
  <si>
    <t>Мероприятия по противопожарной безопасности</t>
  </si>
  <si>
    <t>Содержание и ремонт автомобильных дорог муниципального значения Шкотовского городского поселения</t>
  </si>
  <si>
    <t>Содержание и ремонт подъездных путей и придомовых территорий МКД Шкотовского городского поселения</t>
  </si>
  <si>
    <t>Реализация физкультурных и спортивно-массовых мероприятий, участие спортсменов в краевых, межрегиональных и международных физкультурных и спортивных мероприятиях, привлечение медицинского персонала, приобретение инвентаря и форм для команд</t>
  </si>
  <si>
    <t>Мероприятия по энергоэффективности и энергосбережению</t>
  </si>
  <si>
    <t>Процентные платежи по муниципальному долгу Шкотовского городского поселения</t>
  </si>
  <si>
    <t>Муниципальное казенное учреждение "Хозяйственное управление администрации Шкотовского городского поселения"</t>
  </si>
  <si>
    <t>412</t>
  </si>
  <si>
    <t>Другие общегосударственные вопросы</t>
  </si>
  <si>
    <t>МК Шкотовского городского поселения</t>
  </si>
  <si>
    <t xml:space="preserve">Субсидии на обеспечение мероприятий по переселению граждан из аварийного жилищного фонда за счет средств, поступающих от ГК Фонда содействия реформирования жилищно-коммунального хозяйства </t>
  </si>
  <si>
    <t>Субсидии на обеспечение мероприятий по переселению граждан из аварийного жилищного фонда за счет средств бюджетов</t>
  </si>
  <si>
    <t>Распределение Резервного фонда</t>
  </si>
  <si>
    <t>414</t>
  </si>
  <si>
    <t>Раздел</t>
  </si>
  <si>
    <t>Подраз-дел</t>
  </si>
  <si>
    <t>01</t>
  </si>
  <si>
    <t>00</t>
  </si>
  <si>
    <t>0000000000</t>
  </si>
  <si>
    <t>02</t>
  </si>
  <si>
    <t>03</t>
  </si>
  <si>
    <t>04</t>
  </si>
  <si>
    <t>11</t>
  </si>
  <si>
    <t>13</t>
  </si>
  <si>
    <t>10</t>
  </si>
  <si>
    <t>09</t>
  </si>
  <si>
    <t>0710000000</t>
  </si>
  <si>
    <t>12</t>
  </si>
  <si>
    <t>1010000000</t>
  </si>
  <si>
    <t>0810000000</t>
  </si>
  <si>
    <t>05</t>
  </si>
  <si>
    <t>0310000000</t>
  </si>
  <si>
    <t>0320000000</t>
  </si>
  <si>
    <t>0330000000</t>
  </si>
  <si>
    <t>0340000000</t>
  </si>
  <si>
    <t>0410000000</t>
  </si>
  <si>
    <t>08</t>
  </si>
  <si>
    <t>0110000000</t>
  </si>
  <si>
    <t>0210000000</t>
  </si>
  <si>
    <t>Резервные средства</t>
  </si>
  <si>
    <t>9999910010</t>
  </si>
  <si>
    <t>9999910020</t>
  </si>
  <si>
    <t>9999910030</t>
  </si>
  <si>
    <t>9999910040</t>
  </si>
  <si>
    <t>9999910060</t>
  </si>
  <si>
    <t>9999910050</t>
  </si>
  <si>
    <t>9999970060</t>
  </si>
  <si>
    <t>Государственные услуги</t>
  </si>
  <si>
    <t>0910104040</t>
  </si>
  <si>
    <t>0610000000</t>
  </si>
  <si>
    <t>0610120060</t>
  </si>
  <si>
    <t xml:space="preserve">Муниципальная программа Шкотовского городского поселения "Защита населения и территории от чрезвычайных ситуаций, обеспечение пожарной безопасности на 2014 - 2017 годы" </t>
  </si>
  <si>
    <t>Подпрограмма "Пожарная безопасность в Шкотовском городском поселении"</t>
  </si>
  <si>
    <t>0500000000</t>
  </si>
  <si>
    <t>0510000000</t>
  </si>
  <si>
    <t>0510120050</t>
  </si>
  <si>
    <t>Муниципальная программа "Модернизация дорожной сети Шкотовского городского поселения" на 2014 - 2017 годы</t>
  </si>
  <si>
    <t>Подпрограмма "Развитие дорожной отрасли в Шкотовском городском поселении"</t>
  </si>
  <si>
    <t>0700000000</t>
  </si>
  <si>
    <t>0710120070</t>
  </si>
  <si>
    <t>Мероприятия по безопасности дорожного движения</t>
  </si>
  <si>
    <t>0710120270</t>
  </si>
  <si>
    <t>Муниципальная программа "Передача полномочий по осуществлению выдачи разрешений на строительство, утверждение местных нормативов градостроительного проектирования поселения»</t>
  </si>
  <si>
    <t>Подпрограмма «Передача полномочий по осуществлению выдачи разрешений на строительство, утверждение местных нормативов градостроительного проектирования поселения"</t>
  </si>
  <si>
    <t>1000000000</t>
  </si>
  <si>
    <t>1010104060</t>
  </si>
  <si>
    <t>Подпрограмма "Энергосбережение и повышение энергоэффективности в Шкотовском городском поселении"</t>
  </si>
  <si>
    <t>0800000000</t>
  </si>
  <si>
    <t>0810120080</t>
  </si>
  <si>
    <t xml:space="preserve">Муниципальная программа Шкотовского городского поселения "Обеспечение доступным жильем и качественными услугами жилищно-коммунального хозяйства населения Шкотовского городского поселения" на 2014-2017 годы </t>
  </si>
  <si>
    <t>0300000000</t>
  </si>
  <si>
    <t>Содержание объектов муниципальной собственности</t>
  </si>
  <si>
    <t xml:space="preserve">Подпрограмма "Переселение граждан Шкотовского городского поселения из аварийного жилищного фонда с учетом необходимости развития жилищного строительства" </t>
  </si>
  <si>
    <t>0310120030</t>
  </si>
  <si>
    <t>Обеспечение мероприятий по переселению граждан из аварийного жилищного фонда за счет средств местного бюджета</t>
  </si>
  <si>
    <t>переселение граждан из аварийного жилищного фонда с учетом необходимости развития строительства за счет средств местного бюджета</t>
  </si>
  <si>
    <t>Подпрограмма "Профилактика экстремизма и терроризма"</t>
  </si>
  <si>
    <t>0320196020</t>
  </si>
  <si>
    <t>Подпрограмма «Исполнение полномочий по осуществлению передачи гражданам в собственность жилых помещений муниципального жилищного фонда социального использования»</t>
  </si>
  <si>
    <t>0330104020</t>
  </si>
  <si>
    <t>Межбюджетные трансферты в бюджет Шкотовского муниципального района на исполнение полномочий по осуществлению по осуществлению муниципального жилищного контроля</t>
  </si>
  <si>
    <t>0330204030</t>
  </si>
  <si>
    <t xml:space="preserve"> Подпрограмма "Коммунальное хозяйство"</t>
  </si>
  <si>
    <t>Содержание коммунального хозяйства</t>
  </si>
  <si>
    <t>0340120230</t>
  </si>
  <si>
    <t>Подпрограмма "Чистая вода на 2013-2017 годы"</t>
  </si>
  <si>
    <t>0350000000</t>
  </si>
  <si>
    <t>Субсидии бюджетам муниципальных образований Приморского края на проектирование и (или) строительство объектов водопроводно-канализационного хозяйства</t>
  </si>
  <si>
    <t>Бюджетные инвестиции в объекты капитального строительства государственной (муниципальной) собственности</t>
  </si>
  <si>
    <t>Мероприятия по строительству водопроводно-канализационного хозяйства</t>
  </si>
  <si>
    <t xml:space="preserve">Муниципальная программа Шкотовского городского поселения "Благоустройство Шкотовского городского поселения на 2014-2017 годы" </t>
  </si>
  <si>
    <t>0400000000</t>
  </si>
  <si>
    <t>Подпрограмма "Благоустройство территории Шкотовского городского поселения"</t>
  </si>
  <si>
    <t>Организация и содержание мест захоронения</t>
  </si>
  <si>
    <t>0410120040</t>
  </si>
  <si>
    <t>Мероприятия по благоустройству поселения</t>
  </si>
  <si>
    <t>0410120140</t>
  </si>
  <si>
    <t xml:space="preserve">Муниципальная программа "Развитие культуры в Шкотовском городском поселении" на 2014 - 2017 годы </t>
  </si>
  <si>
    <t>0100000000</t>
  </si>
  <si>
    <t>Подпрограмма "Развитие культуры"</t>
  </si>
  <si>
    <t>0110104010</t>
  </si>
  <si>
    <t>0110220110</t>
  </si>
  <si>
    <t xml:space="preserve">Муниципальная программа "Развитие физической культуры и спорта в Шкотовском городском поселении" на 2014-2017 годы </t>
  </si>
  <si>
    <t>0200000000</t>
  </si>
  <si>
    <t>Подпрограмма "Развитие физической культуры и спорта в Шкотовском городском поселении"</t>
  </si>
  <si>
    <t>0210120020</t>
  </si>
  <si>
    <t>Содержание Дома культуры (охран. сигнализация)</t>
  </si>
  <si>
    <t>Подпрограмма "Жилищное хозяйство"</t>
  </si>
  <si>
    <t xml:space="preserve">Муниципальная программа "Энергоэффективность, развитие газоснабжения и энергетики в Шкотовском городском поселении на 2014-2017 годы" </t>
  </si>
  <si>
    <t>Муниципальная программа "Передача полномочий по использованию земель поселения"</t>
  </si>
  <si>
    <t xml:space="preserve">Культура  </t>
  </si>
  <si>
    <t>Межбюджетные трансферты в бюджет Шкотовского муниципального района на исполнение полномочий по передаче осуществления полномочий по созданию условий для организации досуга и обеспечения жителей поселения услугами организаций культуры, а также по организации библиотечного обслуживания населения, комплектованию и обеспечению сохранности библиотечных фондов библиотек поселения</t>
  </si>
  <si>
    <t>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по Шкотовскому городскому поселению на 2017 год</t>
  </si>
  <si>
    <t xml:space="preserve">Мероприятия по профилактике коррупции </t>
  </si>
  <si>
    <t>1200000000</t>
  </si>
  <si>
    <t>1210100000</t>
  </si>
  <si>
    <t>1210120012</t>
  </si>
  <si>
    <t xml:space="preserve">Муниципальная программа "Противодействие коррупции в Шкотовском городском поселении на 2016-2018 годы"  </t>
  </si>
  <si>
    <t xml:space="preserve">Подпрограмма "Противодействие коррупции в Шкотовском городском поселении на 2016-2018 годы"  </t>
  </si>
  <si>
    <t>Муниципальная программа "Безопасное поселение" на 2016 2018 годы</t>
  </si>
  <si>
    <t>1100000000</t>
  </si>
  <si>
    <t>Подпрограмма "Финансовое обеспечение переданных федеральных полномочий" на 2016-2018 годы</t>
  </si>
  <si>
    <t>1110000000</t>
  </si>
  <si>
    <t>1110251180</t>
  </si>
  <si>
    <t xml:space="preserve">Субвенции на осуществление первичного воинского учета на территориях, где отсутствуют военные комиссариаты </t>
  </si>
  <si>
    <t xml:space="preserve">Межбюджетные трансферты в бюджет Шкотовского муниципального района на исполнение полномочий по осуществлению внешнего муниципального финансового контроля
</t>
  </si>
  <si>
    <t>0320109502</t>
  </si>
  <si>
    <t>0320109602</t>
  </si>
  <si>
    <t>03201S9602</t>
  </si>
  <si>
    <t>0350192320</t>
  </si>
  <si>
    <t>Подпрограмма «Формирование современной городской среды Шкотовского городского поселения на 2017 год»</t>
  </si>
  <si>
    <t>0420000000</t>
  </si>
  <si>
    <t>04201L5550</t>
  </si>
  <si>
    <t>Мероприятия по благоустройству дворовых территорий и территорий общего пользования</t>
  </si>
  <si>
    <t>04201R5550</t>
  </si>
  <si>
    <t>Межбюджетные трансферты в бюджет Шкотовского муниципального района на исполнение полномочий по дорожной деятельности в отношении автомобильных дорог местного значения в границах населенного пункта</t>
  </si>
  <si>
    <t>0710104080</t>
  </si>
  <si>
    <t>Субсидии за счет средств дорожного фонда Приморского края</t>
  </si>
  <si>
    <r>
      <t>Подпрограмма "</t>
    </r>
    <r>
      <rPr>
        <sz val="12"/>
        <rFont val="Times New Roman"/>
        <family val="1"/>
      </rPr>
      <t>Профилактика правонарушений и борьбы с преступностью в Шкотовском городском поселении</t>
    </r>
    <r>
      <rPr>
        <sz val="12"/>
        <rFont val="CG Times"/>
        <family val="0"/>
      </rPr>
      <t xml:space="preserve"> "</t>
    </r>
  </si>
  <si>
    <t>0620000000</t>
  </si>
  <si>
    <t>Основное мероприятие «Профилактика правонарушений»</t>
  </si>
  <si>
    <t>0620120160</t>
  </si>
  <si>
    <r>
      <t xml:space="preserve">Мероприятия по профилактике </t>
    </r>
    <r>
      <rPr>
        <sz val="12"/>
        <rFont val="Times New Roman"/>
        <family val="1"/>
      </rPr>
      <t>правонарушений и борьбы с преступностью</t>
    </r>
  </si>
  <si>
    <r>
      <t xml:space="preserve">Субсидии бюджетам муниципальных образований Приморского края на поддержку муниципальных программ формирования современной городской среды </t>
    </r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</si>
  <si>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</si>
  <si>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</si>
  <si>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9999910070</t>
  </si>
  <si>
    <t xml:space="preserve">Муниципальная программа "Противодействия терроризму, экстремизму и профилактике правонарушений и борьбы с преступностью в Шкотовском городском поселении на 2016-2020 годы"  </t>
  </si>
  <si>
    <t>03501S2320</t>
  </si>
  <si>
    <t>244</t>
  </si>
  <si>
    <t>0710192400</t>
  </si>
  <si>
    <t>07101S2400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</si>
</sst>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0.000"/>
    <numFmt numFmtId="170" formatCode="0.0000"/>
    <numFmt numFmtId="171" formatCode="0.00000"/>
    <numFmt numFmtId="172" formatCode="0.000000"/>
  </numFmts>
  <fonts count="42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sz val="12"/>
      <name val="CG Time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0"/>
    </font>
    <font>
      <sz val="16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2" borderId="2" applyNumberFormat="0" applyAlignment="0" applyProtection="0"/>
    <xf numFmtId="0" fontId="33" fillId="2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18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0" borderId="7" applyNumberFormat="0" applyAlignment="0" applyProtection="0"/>
    <xf numFmtId="0" fontId="9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5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25" borderId="10" xfId="0" applyNumberFormat="1" applyFont="1" applyFill="1" applyBorder="1" applyAlignment="1">
      <alignment horizontal="center" vertical="top" shrinkToFit="1"/>
    </xf>
    <xf numFmtId="4" fontId="1" fillId="26" borderId="10" xfId="0" applyNumberFormat="1" applyFont="1" applyFill="1" applyBorder="1" applyAlignment="1">
      <alignment horizontal="right" vertical="top" shrinkToFit="1"/>
    </xf>
    <xf numFmtId="4" fontId="1" fillId="9" borderId="10" xfId="0" applyNumberFormat="1" applyFont="1" applyFill="1" applyBorder="1" applyAlignment="1">
      <alignment horizontal="right" vertical="top" shrinkToFit="1"/>
    </xf>
    <xf numFmtId="4" fontId="1" fillId="26" borderId="11" xfId="0" applyNumberFormat="1" applyFont="1" applyFill="1" applyBorder="1" applyAlignment="1">
      <alignment horizontal="right" vertical="top" shrinkToFit="1"/>
    </xf>
    <xf numFmtId="4" fontId="1" fillId="9" borderId="11" xfId="0" applyNumberFormat="1" applyFont="1" applyFill="1" applyBorder="1" applyAlignment="1">
      <alignment horizontal="right" vertical="top" shrinkToFit="1"/>
    </xf>
    <xf numFmtId="0" fontId="1" fillId="25" borderId="0" xfId="0" applyFont="1" applyFill="1" applyAlignment="1">
      <alignment/>
    </xf>
    <xf numFmtId="0" fontId="1" fillId="0" borderId="0" xfId="0" applyFont="1" applyFill="1" applyAlignment="1">
      <alignment/>
    </xf>
    <xf numFmtId="49" fontId="4" fillId="25" borderId="10" xfId="0" applyNumberFormat="1" applyFont="1" applyFill="1" applyBorder="1" applyAlignment="1">
      <alignment horizontal="center" vertical="top" shrinkToFit="1"/>
    </xf>
    <xf numFmtId="4" fontId="4" fillId="26" borderId="10" xfId="0" applyNumberFormat="1" applyFont="1" applyFill="1" applyBorder="1" applyAlignment="1">
      <alignment horizontal="right" vertical="top" shrinkToFit="1"/>
    </xf>
    <xf numFmtId="4" fontId="4" fillId="9" borderId="10" xfId="0" applyNumberFormat="1" applyFont="1" applyFill="1" applyBorder="1" applyAlignment="1">
      <alignment horizontal="right" vertical="top" shrinkToFit="1"/>
    </xf>
    <xf numFmtId="0" fontId="4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" fillId="25" borderId="12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4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" fillId="25" borderId="0" xfId="0" applyFont="1" applyFill="1" applyAlignment="1">
      <alignment horizontal="left" wrapText="1"/>
    </xf>
    <xf numFmtId="0" fontId="4" fillId="2" borderId="10" xfId="0" applyFont="1" applyFill="1" applyBorder="1" applyAlignment="1">
      <alignment wrapText="1"/>
    </xf>
    <xf numFmtId="0" fontId="1" fillId="0" borderId="10" xfId="0" applyFont="1" applyBorder="1" applyAlignment="1">
      <alignment wrapText="1"/>
    </xf>
    <xf numFmtId="171" fontId="1" fillId="0" borderId="10" xfId="0" applyNumberFormat="1" applyFont="1" applyFill="1" applyBorder="1" applyAlignment="1">
      <alignment horizontal="right" vertical="top" shrinkToFit="1"/>
    </xf>
    <xf numFmtId="171" fontId="4" fillId="0" borderId="10" xfId="0" applyNumberFormat="1" applyFont="1" applyFill="1" applyBorder="1" applyAlignment="1">
      <alignment horizontal="right" vertical="top" shrinkToFit="1"/>
    </xf>
    <xf numFmtId="0" fontId="1" fillId="0" borderId="10" xfId="0" applyFont="1" applyBorder="1" applyAlignment="1">
      <alignment horizontal="left" vertical="center" wrapText="1"/>
    </xf>
    <xf numFmtId="0" fontId="1" fillId="2" borderId="10" xfId="53" applyFont="1" applyFill="1" applyBorder="1" applyAlignment="1">
      <alignment horizontal="left" vertical="center" wrapText="1"/>
      <protection/>
    </xf>
    <xf numFmtId="0" fontId="1" fillId="2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" fillId="2" borderId="10" xfId="53" applyNumberFormat="1" applyFont="1" applyFill="1" applyBorder="1" applyAlignment="1">
      <alignment horizontal="left" vertical="center" wrapText="1"/>
      <protection/>
    </xf>
    <xf numFmtId="0" fontId="1" fillId="2" borderId="10" xfId="0" applyFont="1" applyFill="1" applyBorder="1" applyAlignment="1">
      <alignment horizontal="left" vertical="top" wrapText="1"/>
    </xf>
    <xf numFmtId="0" fontId="10" fillId="27" borderId="10" xfId="0" applyNumberFormat="1" applyFont="1" applyFill="1" applyBorder="1" applyAlignment="1">
      <alignment vertical="top"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justify"/>
    </xf>
    <xf numFmtId="0" fontId="1" fillId="2" borderId="10" xfId="53" applyFont="1" applyFill="1" applyBorder="1" applyAlignment="1">
      <alignment horizontal="left" vertical="center" wrapText="1"/>
      <protection/>
    </xf>
    <xf numFmtId="0" fontId="11" fillId="0" borderId="0" xfId="0" applyFont="1" applyAlignment="1">
      <alignment/>
    </xf>
    <xf numFmtId="0" fontId="1" fillId="0" borderId="13" xfId="0" applyFont="1" applyFill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2" borderId="13" xfId="53" applyFont="1" applyFill="1" applyBorder="1" applyAlignment="1">
      <alignment horizontal="left" vertical="center" wrapText="1"/>
      <protection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10" xfId="0" applyFont="1" applyFill="1" applyBorder="1" applyAlignment="1">
      <alignment wrapText="1"/>
    </xf>
    <xf numFmtId="0" fontId="4" fillId="25" borderId="13" xfId="0" applyFont="1" applyFill="1" applyBorder="1" applyAlignment="1">
      <alignment horizontal="left"/>
    </xf>
    <xf numFmtId="0" fontId="4" fillId="25" borderId="14" xfId="0" applyFont="1" applyFill="1" applyBorder="1" applyAlignment="1">
      <alignment horizontal="left"/>
    </xf>
    <xf numFmtId="0" fontId="4" fillId="25" borderId="15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" fillId="25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6, 7 раздел подраздел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3581400</xdr:colOff>
      <xdr:row>0</xdr:row>
      <xdr:rowOff>28575</xdr:rowOff>
    </xdr:from>
    <xdr:to>
      <xdr:col>5</xdr:col>
      <xdr:colOff>923925</xdr:colOff>
      <xdr:row>0</xdr:row>
      <xdr:rowOff>1209675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581400" y="28575"/>
          <a:ext cx="4276725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 № 2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муниципальному правовому акту 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Шкотовского городского поселения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27.12.2017  № 25-МПА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S168"/>
  <sheetViews>
    <sheetView showGridLines="0" tabSelected="1" view="pageBreakPreview" zoomScaleSheetLayoutView="100" zoomScalePageLayoutView="0" workbookViewId="0" topLeftCell="A1">
      <selection activeCell="F78" sqref="F78"/>
    </sheetView>
  </sheetViews>
  <sheetFormatPr defaultColWidth="9.125" defaultRowHeight="12.75" outlineLevelRow="5"/>
  <cols>
    <col min="1" max="1" width="56.125" style="10" customWidth="1"/>
    <col min="2" max="2" width="9.50390625" style="10" customWidth="1"/>
    <col min="3" max="3" width="7.375" style="1" customWidth="1"/>
    <col min="4" max="4" width="13.00390625" style="1" customWidth="1"/>
    <col min="5" max="5" width="5.00390625" style="1" customWidth="1"/>
    <col min="6" max="6" width="14.50390625" style="10" customWidth="1"/>
    <col min="7" max="14" width="0" style="1" hidden="1" customWidth="1"/>
    <col min="15" max="16384" width="9.125" style="1" customWidth="1"/>
  </cols>
  <sheetData>
    <row r="1" spans="1:4" s="22" customFormat="1" ht="111" customHeight="1">
      <c r="A1" s="21"/>
      <c r="B1" s="21"/>
      <c r="C1" s="21"/>
      <c r="D1" s="21"/>
    </row>
    <row r="2" spans="5:6" ht="17.25" customHeight="1">
      <c r="E2" s="50"/>
      <c r="F2" s="50"/>
    </row>
    <row r="3" spans="5:6" ht="13.5" customHeight="1" hidden="1">
      <c r="E3" s="50"/>
      <c r="F3" s="50"/>
    </row>
    <row r="4" ht="15" hidden="1"/>
    <row r="5" ht="26.25" customHeight="1" hidden="1"/>
    <row r="6" spans="1:19" ht="12.75" customHeight="1">
      <c r="A6" s="52" t="s">
        <v>14</v>
      </c>
      <c r="B6" s="52"/>
      <c r="C6" s="52"/>
      <c r="D6" s="52"/>
      <c r="E6" s="52"/>
      <c r="F6" s="52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1:19" ht="61.5" customHeight="1">
      <c r="A7" s="53" t="s">
        <v>167</v>
      </c>
      <c r="B7" s="53"/>
      <c r="C7" s="53"/>
      <c r="D7" s="53"/>
      <c r="E7" s="53"/>
      <c r="F7" s="53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</row>
    <row r="8" spans="1:14" ht="38.25" customHeight="1" hidden="1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</row>
    <row r="9" spans="1:14" ht="15" hidden="1">
      <c r="A9" s="18"/>
      <c r="B9" s="18"/>
      <c r="C9" s="17"/>
      <c r="D9" s="17"/>
      <c r="E9" s="17"/>
      <c r="F9" s="17" t="s">
        <v>15</v>
      </c>
      <c r="G9" s="17"/>
      <c r="H9" s="17"/>
      <c r="I9" s="17"/>
      <c r="J9" s="17"/>
      <c r="K9" s="17"/>
      <c r="L9" s="17"/>
      <c r="M9" s="17"/>
      <c r="N9" s="17"/>
    </row>
    <row r="10" spans="1:14" ht="61.5" customHeight="1">
      <c r="A10" s="3" t="s">
        <v>16</v>
      </c>
      <c r="B10" s="3" t="s">
        <v>69</v>
      </c>
      <c r="C10" s="2" t="s">
        <v>70</v>
      </c>
      <c r="D10" s="2" t="s">
        <v>17</v>
      </c>
      <c r="E10" s="2" t="s">
        <v>18</v>
      </c>
      <c r="F10" s="3" t="s">
        <v>19</v>
      </c>
      <c r="G10" s="2" t="s">
        <v>1</v>
      </c>
      <c r="H10" s="2" t="s">
        <v>1</v>
      </c>
      <c r="I10" s="2" t="s">
        <v>1</v>
      </c>
      <c r="J10" s="2" t="s">
        <v>1</v>
      </c>
      <c r="K10" s="2" t="s">
        <v>1</v>
      </c>
      <c r="L10" s="2" t="s">
        <v>1</v>
      </c>
      <c r="M10" s="2" t="s">
        <v>1</v>
      </c>
      <c r="N10" s="2" t="s">
        <v>1</v>
      </c>
    </row>
    <row r="11" spans="1:14" ht="12.75" customHeight="1">
      <c r="A11" s="3">
        <v>1</v>
      </c>
      <c r="B11" s="3">
        <v>2</v>
      </c>
      <c r="C11" s="2">
        <v>3</v>
      </c>
      <c r="D11" s="2">
        <v>4</v>
      </c>
      <c r="E11" s="2">
        <v>5</v>
      </c>
      <c r="F11" s="3">
        <v>6</v>
      </c>
      <c r="G11" s="2"/>
      <c r="H11" s="2"/>
      <c r="I11" s="2"/>
      <c r="J11" s="2"/>
      <c r="K11" s="2"/>
      <c r="L11" s="2"/>
      <c r="M11" s="2"/>
      <c r="N11" s="2"/>
    </row>
    <row r="12" spans="1:14" s="14" customFormat="1" ht="15">
      <c r="A12" s="19" t="s">
        <v>5</v>
      </c>
      <c r="B12" s="11" t="s">
        <v>71</v>
      </c>
      <c r="C12" s="11" t="s">
        <v>72</v>
      </c>
      <c r="D12" s="11" t="s">
        <v>73</v>
      </c>
      <c r="E12" s="11" t="s">
        <v>2</v>
      </c>
      <c r="F12" s="27">
        <f>F13+F16+F21+F26+F27</f>
        <v>4839.66235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3">
        <v>2182704.1</v>
      </c>
      <c r="N12" s="13">
        <v>2335521.4</v>
      </c>
    </row>
    <row r="13" spans="1:14" ht="50.25" customHeight="1" outlineLevel="1">
      <c r="A13" s="19" t="s">
        <v>32</v>
      </c>
      <c r="B13" s="4" t="s">
        <v>71</v>
      </c>
      <c r="C13" s="4" t="s">
        <v>74</v>
      </c>
      <c r="D13" s="4" t="s">
        <v>73</v>
      </c>
      <c r="E13" s="4" t="s">
        <v>2</v>
      </c>
      <c r="F13" s="26">
        <f>SUM(F15)</f>
        <v>992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6">
        <v>24488</v>
      </c>
      <c r="N13" s="6">
        <v>26300</v>
      </c>
    </row>
    <row r="14" spans="1:14" ht="15" outlineLevel="3">
      <c r="A14" s="20" t="s">
        <v>36</v>
      </c>
      <c r="B14" s="4" t="s">
        <v>71</v>
      </c>
      <c r="C14" s="4" t="s">
        <v>74</v>
      </c>
      <c r="D14" s="4" t="s">
        <v>95</v>
      </c>
      <c r="E14" s="4" t="s">
        <v>2</v>
      </c>
      <c r="F14" s="26">
        <f>SUM(F15)</f>
        <v>992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6">
        <v>3424</v>
      </c>
      <c r="N14" s="6">
        <v>3677</v>
      </c>
    </row>
    <row r="15" spans="1:14" ht="30.75" outlineLevel="5">
      <c r="A15" s="25" t="s">
        <v>33</v>
      </c>
      <c r="B15" s="4" t="s">
        <v>71</v>
      </c>
      <c r="C15" s="4" t="s">
        <v>74</v>
      </c>
      <c r="D15" s="4" t="s">
        <v>95</v>
      </c>
      <c r="E15" s="4" t="s">
        <v>34</v>
      </c>
      <c r="F15" s="26">
        <v>992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6">
        <v>3424</v>
      </c>
      <c r="N15" s="6">
        <v>3677</v>
      </c>
    </row>
    <row r="16" spans="1:14" ht="63.75" customHeight="1" outlineLevel="1">
      <c r="A16" s="19" t="s">
        <v>6</v>
      </c>
      <c r="B16" s="4" t="s">
        <v>71</v>
      </c>
      <c r="C16" s="4" t="s">
        <v>75</v>
      </c>
      <c r="D16" s="4" t="s">
        <v>73</v>
      </c>
      <c r="E16" s="4" t="s">
        <v>2</v>
      </c>
      <c r="F16" s="26">
        <f>SUM(F17)</f>
        <v>790.9259999999999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6">
        <v>319650</v>
      </c>
      <c r="N16" s="6">
        <v>343304</v>
      </c>
    </row>
    <row r="17" spans="1:14" ht="34.5" customHeight="1" outlineLevel="2">
      <c r="A17" s="20" t="s">
        <v>35</v>
      </c>
      <c r="B17" s="4" t="s">
        <v>71</v>
      </c>
      <c r="C17" s="4" t="s">
        <v>75</v>
      </c>
      <c r="D17" s="4" t="s">
        <v>96</v>
      </c>
      <c r="E17" s="4" t="s">
        <v>2</v>
      </c>
      <c r="F17" s="26">
        <f>SUM(F18)</f>
        <v>790.9259999999999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6">
        <v>319650</v>
      </c>
      <c r="N17" s="6">
        <v>343304</v>
      </c>
    </row>
    <row r="18" spans="1:14" ht="15" outlineLevel="3">
      <c r="A18" s="20" t="s">
        <v>64</v>
      </c>
      <c r="B18" s="4" t="s">
        <v>71</v>
      </c>
      <c r="C18" s="4" t="s">
        <v>75</v>
      </c>
      <c r="D18" s="4" t="s">
        <v>96</v>
      </c>
      <c r="E18" s="4" t="s">
        <v>2</v>
      </c>
      <c r="F18" s="26">
        <f>F19+F20</f>
        <v>790.9259999999999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6">
        <v>3425</v>
      </c>
      <c r="N18" s="6">
        <v>3679</v>
      </c>
    </row>
    <row r="19" spans="1:14" ht="28.5" customHeight="1" outlineLevel="3">
      <c r="A19" s="25" t="s">
        <v>33</v>
      </c>
      <c r="B19" s="4" t="s">
        <v>71</v>
      </c>
      <c r="C19" s="4" t="s">
        <v>75</v>
      </c>
      <c r="D19" s="4" t="s">
        <v>96</v>
      </c>
      <c r="E19" s="4" t="s">
        <v>34</v>
      </c>
      <c r="F19" s="26">
        <v>787.126</v>
      </c>
      <c r="G19" s="5"/>
      <c r="H19" s="5"/>
      <c r="I19" s="5"/>
      <c r="J19" s="5"/>
      <c r="K19" s="5"/>
      <c r="L19" s="5"/>
      <c r="M19" s="6"/>
      <c r="N19" s="6"/>
    </row>
    <row r="20" spans="1:14" ht="30.75" customHeight="1" outlineLevel="3">
      <c r="A20" s="29" t="s">
        <v>43</v>
      </c>
      <c r="B20" s="4" t="s">
        <v>71</v>
      </c>
      <c r="C20" s="4" t="s">
        <v>75</v>
      </c>
      <c r="D20" s="4" t="s">
        <v>96</v>
      </c>
      <c r="E20" s="4" t="s">
        <v>37</v>
      </c>
      <c r="F20" s="26">
        <v>3.8</v>
      </c>
      <c r="G20" s="5"/>
      <c r="H20" s="5"/>
      <c r="I20" s="5"/>
      <c r="J20" s="5"/>
      <c r="K20" s="5"/>
      <c r="L20" s="5"/>
      <c r="M20" s="6"/>
      <c r="N20" s="6"/>
    </row>
    <row r="21" spans="1:14" ht="46.5" outlineLevel="1">
      <c r="A21" s="19" t="s">
        <v>38</v>
      </c>
      <c r="B21" s="4" t="s">
        <v>71</v>
      </c>
      <c r="C21" s="4" t="s">
        <v>76</v>
      </c>
      <c r="D21" s="4" t="s">
        <v>73</v>
      </c>
      <c r="E21" s="4" t="s">
        <v>2</v>
      </c>
      <c r="F21" s="26">
        <f>F22</f>
        <v>2831.074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6">
        <v>103292</v>
      </c>
      <c r="N21" s="6">
        <v>110936</v>
      </c>
    </row>
    <row r="22" spans="1:14" ht="33" customHeight="1" outlineLevel="2">
      <c r="A22" s="20" t="s">
        <v>35</v>
      </c>
      <c r="B22" s="4" t="s">
        <v>71</v>
      </c>
      <c r="C22" s="4" t="s">
        <v>76</v>
      </c>
      <c r="D22" s="4" t="s">
        <v>97</v>
      </c>
      <c r="E22" s="4" t="s">
        <v>2</v>
      </c>
      <c r="F22" s="26">
        <f>F23+F24+F25</f>
        <v>2831.074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6">
        <v>103292</v>
      </c>
      <c r="N22" s="6">
        <v>110936</v>
      </c>
    </row>
    <row r="23" spans="1:14" ht="30.75" outlineLevel="5">
      <c r="A23" s="25" t="s">
        <v>33</v>
      </c>
      <c r="B23" s="4" t="s">
        <v>71</v>
      </c>
      <c r="C23" s="4" t="s">
        <v>76</v>
      </c>
      <c r="D23" s="4" t="s">
        <v>97</v>
      </c>
      <c r="E23" s="4" t="s">
        <v>34</v>
      </c>
      <c r="F23" s="26">
        <v>2780.43864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6">
        <v>75643</v>
      </c>
      <c r="N23" s="6">
        <v>81241</v>
      </c>
    </row>
    <row r="24" spans="1:14" ht="30.75" outlineLevel="5">
      <c r="A24" s="29" t="s">
        <v>43</v>
      </c>
      <c r="B24" s="4" t="s">
        <v>71</v>
      </c>
      <c r="C24" s="4" t="s">
        <v>76</v>
      </c>
      <c r="D24" s="4" t="s">
        <v>97</v>
      </c>
      <c r="E24" s="4" t="s">
        <v>37</v>
      </c>
      <c r="F24" s="26">
        <v>39.25</v>
      </c>
      <c r="G24" s="5"/>
      <c r="H24" s="5"/>
      <c r="I24" s="5"/>
      <c r="J24" s="5"/>
      <c r="K24" s="5"/>
      <c r="L24" s="5"/>
      <c r="M24" s="6"/>
      <c r="N24" s="6"/>
    </row>
    <row r="25" spans="1:14" ht="15" outlineLevel="5">
      <c r="A25" s="29" t="s">
        <v>39</v>
      </c>
      <c r="B25" s="4" t="s">
        <v>71</v>
      </c>
      <c r="C25" s="4" t="s">
        <v>76</v>
      </c>
      <c r="D25" s="4" t="s">
        <v>97</v>
      </c>
      <c r="E25" s="4" t="s">
        <v>40</v>
      </c>
      <c r="F25" s="26">
        <v>11.38536</v>
      </c>
      <c r="G25" s="5"/>
      <c r="H25" s="5"/>
      <c r="I25" s="5"/>
      <c r="J25" s="5"/>
      <c r="K25" s="5"/>
      <c r="L25" s="5"/>
      <c r="M25" s="6"/>
      <c r="N25" s="6"/>
    </row>
    <row r="26" spans="1:14" ht="15" outlineLevel="5">
      <c r="A26" s="29" t="s">
        <v>67</v>
      </c>
      <c r="B26" s="4" t="s">
        <v>71</v>
      </c>
      <c r="C26" s="4" t="s">
        <v>76</v>
      </c>
      <c r="D26" s="4" t="s">
        <v>98</v>
      </c>
      <c r="E26" s="4" t="s">
        <v>26</v>
      </c>
      <c r="F26" s="26">
        <v>200.66235</v>
      </c>
      <c r="G26" s="5"/>
      <c r="H26" s="5"/>
      <c r="I26" s="5"/>
      <c r="J26" s="5"/>
      <c r="K26" s="5"/>
      <c r="L26" s="5"/>
      <c r="M26" s="6"/>
      <c r="N26" s="6"/>
    </row>
    <row r="27" spans="1:14" ht="46.5" outlineLevel="5">
      <c r="A27" s="45" t="s">
        <v>199</v>
      </c>
      <c r="B27" s="4" t="s">
        <v>71</v>
      </c>
      <c r="C27" s="4" t="s">
        <v>200</v>
      </c>
      <c r="D27" s="4" t="s">
        <v>73</v>
      </c>
      <c r="E27" s="4" t="s">
        <v>2</v>
      </c>
      <c r="F27" s="26">
        <f>F28</f>
        <v>25</v>
      </c>
      <c r="G27" s="5"/>
      <c r="H27" s="5"/>
      <c r="I27" s="5"/>
      <c r="J27" s="5"/>
      <c r="K27" s="5"/>
      <c r="L27" s="5"/>
      <c r="M27" s="6"/>
      <c r="N27" s="6"/>
    </row>
    <row r="28" spans="1:14" ht="64.5" customHeight="1" outlineLevel="5">
      <c r="A28" s="32" t="s">
        <v>180</v>
      </c>
      <c r="B28" s="4" t="s">
        <v>71</v>
      </c>
      <c r="C28" s="4" t="s">
        <v>200</v>
      </c>
      <c r="D28" s="4" t="s">
        <v>201</v>
      </c>
      <c r="E28" s="4" t="s">
        <v>2</v>
      </c>
      <c r="F28" s="26">
        <f>F29</f>
        <v>25</v>
      </c>
      <c r="G28" s="5"/>
      <c r="H28" s="5"/>
      <c r="I28" s="5"/>
      <c r="J28" s="5"/>
      <c r="K28" s="5"/>
      <c r="L28" s="5"/>
      <c r="M28" s="6"/>
      <c r="N28" s="6"/>
    </row>
    <row r="29" spans="1:14" ht="18" customHeight="1" outlineLevel="5">
      <c r="A29" s="32" t="s">
        <v>47</v>
      </c>
      <c r="B29" s="4" t="s">
        <v>71</v>
      </c>
      <c r="C29" s="4" t="s">
        <v>200</v>
      </c>
      <c r="D29" s="4" t="s">
        <v>201</v>
      </c>
      <c r="E29" s="4" t="s">
        <v>27</v>
      </c>
      <c r="F29" s="26">
        <v>25</v>
      </c>
      <c r="G29" s="5"/>
      <c r="H29" s="5"/>
      <c r="I29" s="5"/>
      <c r="J29" s="5"/>
      <c r="K29" s="5"/>
      <c r="L29" s="5"/>
      <c r="M29" s="6"/>
      <c r="N29" s="6"/>
    </row>
    <row r="30" spans="1:14" ht="17.25" customHeight="1" outlineLevel="1">
      <c r="A30" s="19" t="s">
        <v>7</v>
      </c>
      <c r="B30" s="4" t="s">
        <v>71</v>
      </c>
      <c r="C30" s="4" t="s">
        <v>77</v>
      </c>
      <c r="D30" s="4" t="s">
        <v>73</v>
      </c>
      <c r="E30" s="4" t="s">
        <v>2</v>
      </c>
      <c r="F30" s="26">
        <f>F31</f>
        <v>67.33765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6">
        <v>35978.5</v>
      </c>
      <c r="N30" s="6">
        <v>31778.8</v>
      </c>
    </row>
    <row r="31" spans="1:14" ht="30.75" outlineLevel="3">
      <c r="A31" s="20" t="s">
        <v>41</v>
      </c>
      <c r="B31" s="4" t="s">
        <v>71</v>
      </c>
      <c r="C31" s="4" t="s">
        <v>77</v>
      </c>
      <c r="D31" s="4" t="s">
        <v>98</v>
      </c>
      <c r="E31" s="4" t="s">
        <v>2</v>
      </c>
      <c r="F31" s="26">
        <f>F32</f>
        <v>67.33765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6">
        <v>35978.5</v>
      </c>
      <c r="N31" s="6">
        <v>31778.8</v>
      </c>
    </row>
    <row r="32" spans="1:14" ht="15" outlineLevel="5">
      <c r="A32" s="30" t="s">
        <v>94</v>
      </c>
      <c r="B32" s="4" t="s">
        <v>71</v>
      </c>
      <c r="C32" s="4" t="s">
        <v>77</v>
      </c>
      <c r="D32" s="4" t="s">
        <v>98</v>
      </c>
      <c r="E32" s="4" t="s">
        <v>26</v>
      </c>
      <c r="F32" s="26">
        <v>67.33765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6">
        <v>35978.5</v>
      </c>
      <c r="N32" s="6">
        <v>31778.8</v>
      </c>
    </row>
    <row r="33" spans="1:14" ht="16.5" outlineLevel="5">
      <c r="A33" s="38" t="s">
        <v>63</v>
      </c>
      <c r="B33" s="4" t="s">
        <v>71</v>
      </c>
      <c r="C33" s="4" t="s">
        <v>78</v>
      </c>
      <c r="D33" s="4" t="s">
        <v>73</v>
      </c>
      <c r="E33" s="4" t="s">
        <v>2</v>
      </c>
      <c r="F33" s="26">
        <f>F34+F37+F39+F47+F51</f>
        <v>4856.230000000001</v>
      </c>
      <c r="G33" s="5"/>
      <c r="H33" s="5"/>
      <c r="I33" s="5"/>
      <c r="J33" s="5"/>
      <c r="K33" s="5"/>
      <c r="L33" s="5"/>
      <c r="M33" s="6"/>
      <c r="N33" s="6"/>
    </row>
    <row r="34" spans="1:14" ht="15" outlineLevel="5">
      <c r="A34" s="41" t="s">
        <v>102</v>
      </c>
      <c r="B34" s="4" t="s">
        <v>71</v>
      </c>
      <c r="C34" s="4" t="s">
        <v>78</v>
      </c>
      <c r="D34" s="4" t="s">
        <v>99</v>
      </c>
      <c r="E34" s="4" t="s">
        <v>2</v>
      </c>
      <c r="F34" s="26">
        <f>F35</f>
        <v>0</v>
      </c>
      <c r="G34" s="5"/>
      <c r="H34" s="5"/>
      <c r="I34" s="5"/>
      <c r="J34" s="5"/>
      <c r="K34" s="5"/>
      <c r="L34" s="5"/>
      <c r="M34" s="6"/>
      <c r="N34" s="6"/>
    </row>
    <row r="35" spans="1:14" ht="30.75" outlineLevel="5">
      <c r="A35" s="37" t="s">
        <v>43</v>
      </c>
      <c r="B35" s="4" t="s">
        <v>71</v>
      </c>
      <c r="C35" s="4" t="s">
        <v>78</v>
      </c>
      <c r="D35" s="4" t="s">
        <v>99</v>
      </c>
      <c r="E35" s="4" t="s">
        <v>37</v>
      </c>
      <c r="F35" s="26">
        <v>0</v>
      </c>
      <c r="G35" s="5"/>
      <c r="H35" s="5"/>
      <c r="I35" s="5"/>
      <c r="J35" s="5"/>
      <c r="K35" s="5"/>
      <c r="L35" s="5"/>
      <c r="M35" s="6"/>
      <c r="N35" s="6"/>
    </row>
    <row r="36" spans="1:14" ht="30.75" outlineLevel="5">
      <c r="A36" s="29" t="s">
        <v>164</v>
      </c>
      <c r="B36" s="4" t="s">
        <v>71</v>
      </c>
      <c r="C36" s="4" t="s">
        <v>78</v>
      </c>
      <c r="D36" s="4" t="s">
        <v>73</v>
      </c>
      <c r="E36" s="4" t="s">
        <v>2</v>
      </c>
      <c r="F36" s="26">
        <f>F38</f>
        <v>95</v>
      </c>
      <c r="G36" s="5"/>
      <c r="H36" s="5"/>
      <c r="I36" s="5"/>
      <c r="J36" s="5"/>
      <c r="K36" s="5"/>
      <c r="L36" s="5"/>
      <c r="M36" s="6"/>
      <c r="N36" s="6"/>
    </row>
    <row r="37" spans="1:14" ht="62.25" outlineLevel="5">
      <c r="A37" s="32" t="s">
        <v>46</v>
      </c>
      <c r="B37" s="4" t="s">
        <v>71</v>
      </c>
      <c r="C37" s="4" t="s">
        <v>78</v>
      </c>
      <c r="D37" s="4" t="s">
        <v>103</v>
      </c>
      <c r="E37" s="4" t="s">
        <v>2</v>
      </c>
      <c r="F37" s="26">
        <f>F38</f>
        <v>95</v>
      </c>
      <c r="G37" s="5"/>
      <c r="H37" s="5"/>
      <c r="I37" s="5"/>
      <c r="J37" s="5"/>
      <c r="K37" s="5"/>
      <c r="L37" s="5"/>
      <c r="M37" s="6"/>
      <c r="N37" s="6"/>
    </row>
    <row r="38" spans="1:14" ht="15" outlineLevel="5">
      <c r="A38" s="32" t="s">
        <v>47</v>
      </c>
      <c r="B38" s="4" t="s">
        <v>71</v>
      </c>
      <c r="C38" s="4" t="s">
        <v>78</v>
      </c>
      <c r="D38" s="4" t="s">
        <v>103</v>
      </c>
      <c r="E38" s="4" t="s">
        <v>27</v>
      </c>
      <c r="F38" s="26">
        <v>95</v>
      </c>
      <c r="G38" s="5"/>
      <c r="H38" s="5"/>
      <c r="I38" s="5"/>
      <c r="J38" s="5"/>
      <c r="K38" s="5"/>
      <c r="L38" s="5"/>
      <c r="M38" s="6"/>
      <c r="N38" s="6"/>
    </row>
    <row r="39" spans="1:14" ht="62.25" outlineLevel="5">
      <c r="A39" s="20" t="s">
        <v>202</v>
      </c>
      <c r="B39" s="4" t="s">
        <v>71</v>
      </c>
      <c r="C39" s="4" t="s">
        <v>78</v>
      </c>
      <c r="D39" s="4" t="s">
        <v>73</v>
      </c>
      <c r="E39" s="4" t="s">
        <v>2</v>
      </c>
      <c r="F39" s="26">
        <f>F40+F43</f>
        <v>40.230000000000004</v>
      </c>
      <c r="G39" s="5"/>
      <c r="H39" s="5"/>
      <c r="I39" s="5"/>
      <c r="J39" s="5"/>
      <c r="K39" s="5"/>
      <c r="L39" s="5"/>
      <c r="M39" s="6"/>
      <c r="N39" s="6"/>
    </row>
    <row r="40" spans="1:14" ht="36" customHeight="1" outlineLevel="1">
      <c r="A40" s="20" t="s">
        <v>131</v>
      </c>
      <c r="B40" s="4" t="s">
        <v>71</v>
      </c>
      <c r="C40" s="4" t="s">
        <v>78</v>
      </c>
      <c r="D40" s="4" t="s">
        <v>104</v>
      </c>
      <c r="E40" s="4" t="s">
        <v>2</v>
      </c>
      <c r="F40" s="26">
        <f>F41</f>
        <v>22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6">
        <v>269530</v>
      </c>
      <c r="N40" s="6">
        <v>290975</v>
      </c>
    </row>
    <row r="41" spans="1:14" ht="30.75" outlineLevel="1">
      <c r="A41" s="20" t="s">
        <v>42</v>
      </c>
      <c r="B41" s="4" t="s">
        <v>71</v>
      </c>
      <c r="C41" s="4" t="s">
        <v>78</v>
      </c>
      <c r="D41" s="4" t="s">
        <v>105</v>
      </c>
      <c r="E41" s="4" t="s">
        <v>2</v>
      </c>
      <c r="F41" s="26">
        <f>SUM(F42)</f>
        <v>22</v>
      </c>
      <c r="G41" s="5"/>
      <c r="H41" s="5"/>
      <c r="I41" s="5"/>
      <c r="J41" s="5"/>
      <c r="K41" s="5"/>
      <c r="L41" s="5"/>
      <c r="M41" s="6"/>
      <c r="N41" s="6"/>
    </row>
    <row r="42" spans="1:14" ht="30.75" outlineLevel="2">
      <c r="A42" s="29" t="s">
        <v>43</v>
      </c>
      <c r="B42" s="4" t="s">
        <v>71</v>
      </c>
      <c r="C42" s="4" t="s">
        <v>78</v>
      </c>
      <c r="D42" s="4" t="s">
        <v>105</v>
      </c>
      <c r="E42" s="4" t="s">
        <v>37</v>
      </c>
      <c r="F42" s="26">
        <v>22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6">
        <v>269530</v>
      </c>
      <c r="N42" s="6">
        <v>290975</v>
      </c>
    </row>
    <row r="43" spans="1:14" ht="31.5" customHeight="1" outlineLevel="5">
      <c r="A43" s="44" t="s">
        <v>193</v>
      </c>
      <c r="B43" s="4" t="s">
        <v>71</v>
      </c>
      <c r="C43" s="4" t="s">
        <v>78</v>
      </c>
      <c r="D43" s="4" t="s">
        <v>194</v>
      </c>
      <c r="E43" s="4" t="s">
        <v>2</v>
      </c>
      <c r="F43" s="26">
        <f>F44</f>
        <v>18.23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6">
        <v>250000</v>
      </c>
      <c r="N43" s="6">
        <v>270000</v>
      </c>
    </row>
    <row r="44" spans="1:14" ht="18.75" customHeight="1" outlineLevel="5">
      <c r="A44" s="41" t="s">
        <v>195</v>
      </c>
      <c r="B44" s="4" t="s">
        <v>71</v>
      </c>
      <c r="C44" s="4" t="s">
        <v>78</v>
      </c>
      <c r="D44" s="4" t="s">
        <v>196</v>
      </c>
      <c r="E44" s="4" t="s">
        <v>2</v>
      </c>
      <c r="F44" s="26">
        <f>F45</f>
        <v>18.23</v>
      </c>
      <c r="G44" s="5"/>
      <c r="H44" s="5"/>
      <c r="I44" s="5"/>
      <c r="J44" s="5"/>
      <c r="K44" s="5"/>
      <c r="L44" s="5"/>
      <c r="M44" s="6"/>
      <c r="N44" s="6"/>
    </row>
    <row r="45" spans="1:14" ht="30.75" outlineLevel="5">
      <c r="A45" s="43" t="s">
        <v>197</v>
      </c>
      <c r="B45" s="4" t="s">
        <v>71</v>
      </c>
      <c r="C45" s="4" t="s">
        <v>78</v>
      </c>
      <c r="D45" s="4" t="s">
        <v>196</v>
      </c>
      <c r="E45" s="4" t="s">
        <v>2</v>
      </c>
      <c r="F45" s="26">
        <f>F46</f>
        <v>18.23</v>
      </c>
      <c r="G45" s="5"/>
      <c r="H45" s="5"/>
      <c r="I45" s="5"/>
      <c r="J45" s="5"/>
      <c r="K45" s="5"/>
      <c r="L45" s="5"/>
      <c r="M45" s="6"/>
      <c r="N45" s="6"/>
    </row>
    <row r="46" spans="1:14" ht="30.75" outlineLevel="5">
      <c r="A46" s="29" t="s">
        <v>43</v>
      </c>
      <c r="B46" s="4" t="s">
        <v>71</v>
      </c>
      <c r="C46" s="4" t="s">
        <v>78</v>
      </c>
      <c r="D46" s="4" t="s">
        <v>196</v>
      </c>
      <c r="E46" s="4" t="s">
        <v>37</v>
      </c>
      <c r="F46" s="26">
        <v>18.23</v>
      </c>
      <c r="G46" s="5"/>
      <c r="H46" s="5"/>
      <c r="I46" s="5"/>
      <c r="J46" s="5"/>
      <c r="K46" s="5"/>
      <c r="L46" s="5"/>
      <c r="M46" s="6"/>
      <c r="N46" s="6"/>
    </row>
    <row r="47" spans="1:14" ht="33.75" customHeight="1" outlineLevel="5">
      <c r="A47" s="20" t="s">
        <v>172</v>
      </c>
      <c r="B47" s="4" t="s">
        <v>71</v>
      </c>
      <c r="C47" s="4" t="s">
        <v>78</v>
      </c>
      <c r="D47" s="4" t="s">
        <v>169</v>
      </c>
      <c r="E47" s="4" t="s">
        <v>2</v>
      </c>
      <c r="F47" s="26">
        <f>F48</f>
        <v>0</v>
      </c>
      <c r="G47" s="5"/>
      <c r="H47" s="5"/>
      <c r="I47" s="5"/>
      <c r="J47" s="5"/>
      <c r="K47" s="5"/>
      <c r="L47" s="5"/>
      <c r="M47" s="6"/>
      <c r="N47" s="6"/>
    </row>
    <row r="48" spans="1:14" ht="30.75" outlineLevel="5">
      <c r="A48" s="20" t="s">
        <v>173</v>
      </c>
      <c r="B48" s="4" t="s">
        <v>71</v>
      </c>
      <c r="C48" s="4" t="s">
        <v>78</v>
      </c>
      <c r="D48" s="4" t="s">
        <v>170</v>
      </c>
      <c r="E48" s="4" t="s">
        <v>2</v>
      </c>
      <c r="F48" s="26">
        <f>F49</f>
        <v>0</v>
      </c>
      <c r="G48" s="5"/>
      <c r="H48" s="5"/>
      <c r="I48" s="5"/>
      <c r="J48" s="5"/>
      <c r="K48" s="5"/>
      <c r="L48" s="5"/>
      <c r="M48" s="6"/>
      <c r="N48" s="6"/>
    </row>
    <row r="49" spans="1:14" ht="15" outlineLevel="5">
      <c r="A49" s="20" t="s">
        <v>168</v>
      </c>
      <c r="B49" s="4" t="s">
        <v>71</v>
      </c>
      <c r="C49" s="4" t="s">
        <v>78</v>
      </c>
      <c r="D49" s="4" t="s">
        <v>171</v>
      </c>
      <c r="E49" s="4" t="s">
        <v>2</v>
      </c>
      <c r="F49" s="26">
        <f>F50</f>
        <v>0</v>
      </c>
      <c r="G49" s="5"/>
      <c r="H49" s="5"/>
      <c r="I49" s="5"/>
      <c r="J49" s="5"/>
      <c r="K49" s="5"/>
      <c r="L49" s="5"/>
      <c r="M49" s="6"/>
      <c r="N49" s="6"/>
    </row>
    <row r="50" spans="1:14" ht="30.75" outlineLevel="5">
      <c r="A50" s="29" t="s">
        <v>43</v>
      </c>
      <c r="B50" s="4" t="s">
        <v>71</v>
      </c>
      <c r="C50" s="4" t="s">
        <v>78</v>
      </c>
      <c r="D50" s="4" t="s">
        <v>171</v>
      </c>
      <c r="E50" s="4" t="s">
        <v>37</v>
      </c>
      <c r="F50" s="26">
        <v>0</v>
      </c>
      <c r="G50" s="5"/>
      <c r="H50" s="5"/>
      <c r="I50" s="5"/>
      <c r="J50" s="5"/>
      <c r="K50" s="5"/>
      <c r="L50" s="5"/>
      <c r="M50" s="6"/>
      <c r="N50" s="6"/>
    </row>
    <row r="51" spans="1:14" ht="46.5" outlineLevel="5">
      <c r="A51" s="46" t="s">
        <v>61</v>
      </c>
      <c r="B51" s="11" t="s">
        <v>71</v>
      </c>
      <c r="C51" s="11" t="s">
        <v>78</v>
      </c>
      <c r="D51" s="11" t="s">
        <v>73</v>
      </c>
      <c r="E51" s="11" t="s">
        <v>2</v>
      </c>
      <c r="F51" s="27">
        <f>F52</f>
        <v>4721.000000000001</v>
      </c>
      <c r="G51" s="5"/>
      <c r="H51" s="5"/>
      <c r="I51" s="5"/>
      <c r="J51" s="5"/>
      <c r="K51" s="5"/>
      <c r="L51" s="5"/>
      <c r="M51" s="6"/>
      <c r="N51" s="6"/>
    </row>
    <row r="52" spans="1:14" ht="46.5" outlineLevel="5">
      <c r="A52" s="24" t="s">
        <v>20</v>
      </c>
      <c r="B52" s="4" t="s">
        <v>71</v>
      </c>
      <c r="C52" s="4" t="s">
        <v>78</v>
      </c>
      <c r="D52" s="4" t="s">
        <v>73</v>
      </c>
      <c r="E52" s="4" t="s">
        <v>2</v>
      </c>
      <c r="F52" s="26">
        <f>F53</f>
        <v>4721.000000000001</v>
      </c>
      <c r="G52" s="5"/>
      <c r="H52" s="5"/>
      <c r="I52" s="5"/>
      <c r="J52" s="5"/>
      <c r="K52" s="5"/>
      <c r="L52" s="5"/>
      <c r="M52" s="6"/>
      <c r="N52" s="6"/>
    </row>
    <row r="53" spans="1:14" ht="30.75" outlineLevel="5">
      <c r="A53" s="25" t="s">
        <v>21</v>
      </c>
      <c r="B53" s="4" t="s">
        <v>71</v>
      </c>
      <c r="C53" s="4" t="s">
        <v>78</v>
      </c>
      <c r="D53" s="4" t="s">
        <v>101</v>
      </c>
      <c r="E53" s="4" t="s">
        <v>2</v>
      </c>
      <c r="F53" s="26">
        <f>F54+F55+F56</f>
        <v>4721.000000000001</v>
      </c>
      <c r="G53" s="5"/>
      <c r="H53" s="5"/>
      <c r="I53" s="5"/>
      <c r="J53" s="5"/>
      <c r="K53" s="5"/>
      <c r="L53" s="5"/>
      <c r="M53" s="6"/>
      <c r="N53" s="6"/>
    </row>
    <row r="54" spans="1:14" ht="15" outlineLevel="5">
      <c r="A54" s="31" t="s">
        <v>52</v>
      </c>
      <c r="B54" s="4" t="s">
        <v>71</v>
      </c>
      <c r="C54" s="4" t="s">
        <v>78</v>
      </c>
      <c r="D54" s="4" t="s">
        <v>101</v>
      </c>
      <c r="E54" s="4" t="s">
        <v>53</v>
      </c>
      <c r="F54" s="26">
        <v>3278.38762</v>
      </c>
      <c r="G54" s="5"/>
      <c r="H54" s="5"/>
      <c r="I54" s="5"/>
      <c r="J54" s="5"/>
      <c r="K54" s="5"/>
      <c r="L54" s="5"/>
      <c r="M54" s="6"/>
      <c r="N54" s="6"/>
    </row>
    <row r="55" spans="1:14" ht="30.75" outlineLevel="5">
      <c r="A55" s="29" t="s">
        <v>43</v>
      </c>
      <c r="B55" s="4" t="s">
        <v>71</v>
      </c>
      <c r="C55" s="4" t="s">
        <v>78</v>
      </c>
      <c r="D55" s="4" t="s">
        <v>101</v>
      </c>
      <c r="E55" s="4" t="s">
        <v>37</v>
      </c>
      <c r="F55" s="26">
        <v>1432.79662</v>
      </c>
      <c r="G55" s="5"/>
      <c r="H55" s="5"/>
      <c r="I55" s="5"/>
      <c r="J55" s="5"/>
      <c r="K55" s="5"/>
      <c r="L55" s="5"/>
      <c r="M55" s="6"/>
      <c r="N55" s="6"/>
    </row>
    <row r="56" spans="1:14" ht="15" outlineLevel="5">
      <c r="A56" s="29" t="s">
        <v>39</v>
      </c>
      <c r="B56" s="4" t="s">
        <v>71</v>
      </c>
      <c r="C56" s="4" t="s">
        <v>78</v>
      </c>
      <c r="D56" s="4" t="s">
        <v>101</v>
      </c>
      <c r="E56" s="4" t="s">
        <v>40</v>
      </c>
      <c r="F56" s="26">
        <v>9.81576</v>
      </c>
      <c r="G56" s="5"/>
      <c r="H56" s="5"/>
      <c r="I56" s="5"/>
      <c r="J56" s="5"/>
      <c r="K56" s="5"/>
      <c r="L56" s="5"/>
      <c r="M56" s="6"/>
      <c r="N56" s="6"/>
    </row>
    <row r="57" spans="1:14" ht="15" outlineLevel="5">
      <c r="A57" s="19" t="s">
        <v>24</v>
      </c>
      <c r="B57" s="11" t="s">
        <v>74</v>
      </c>
      <c r="C57" s="11" t="s">
        <v>72</v>
      </c>
      <c r="D57" s="11" t="s">
        <v>73</v>
      </c>
      <c r="E57" s="11" t="s">
        <v>2</v>
      </c>
      <c r="F57" s="27">
        <f>F58</f>
        <v>244.6</v>
      </c>
      <c r="G57" s="5"/>
      <c r="H57" s="5"/>
      <c r="I57" s="5"/>
      <c r="J57" s="5"/>
      <c r="K57" s="5"/>
      <c r="L57" s="5"/>
      <c r="M57" s="6"/>
      <c r="N57" s="6"/>
    </row>
    <row r="58" spans="1:14" ht="15" outlineLevel="5">
      <c r="A58" s="20" t="s">
        <v>25</v>
      </c>
      <c r="B58" s="4" t="s">
        <v>74</v>
      </c>
      <c r="C58" s="4" t="s">
        <v>75</v>
      </c>
      <c r="D58" s="4" t="s">
        <v>73</v>
      </c>
      <c r="E58" s="4" t="s">
        <v>2</v>
      </c>
      <c r="F58" s="26">
        <f>F62+F63</f>
        <v>244.6</v>
      </c>
      <c r="G58" s="5"/>
      <c r="H58" s="5"/>
      <c r="I58" s="5"/>
      <c r="J58" s="5"/>
      <c r="K58" s="5"/>
      <c r="L58" s="5"/>
      <c r="M58" s="6"/>
      <c r="N58" s="6"/>
    </row>
    <row r="59" spans="1:14" ht="30.75" outlineLevel="5">
      <c r="A59" s="20" t="s">
        <v>174</v>
      </c>
      <c r="B59" s="4" t="s">
        <v>74</v>
      </c>
      <c r="C59" s="4" t="s">
        <v>75</v>
      </c>
      <c r="D59" s="4" t="s">
        <v>175</v>
      </c>
      <c r="E59" s="4" t="s">
        <v>2</v>
      </c>
      <c r="F59" s="26">
        <f>F60</f>
        <v>244.6</v>
      </c>
      <c r="G59" s="5"/>
      <c r="H59" s="5"/>
      <c r="I59" s="5"/>
      <c r="J59" s="5"/>
      <c r="K59" s="5"/>
      <c r="L59" s="5"/>
      <c r="M59" s="6"/>
      <c r="N59" s="6"/>
    </row>
    <row r="60" spans="1:14" ht="30.75" outlineLevel="5">
      <c r="A60" s="20" t="s">
        <v>176</v>
      </c>
      <c r="B60" s="4" t="s">
        <v>74</v>
      </c>
      <c r="C60" s="4" t="s">
        <v>75</v>
      </c>
      <c r="D60" s="4" t="s">
        <v>177</v>
      </c>
      <c r="E60" s="4" t="s">
        <v>2</v>
      </c>
      <c r="F60" s="26">
        <f>F61</f>
        <v>244.6</v>
      </c>
      <c r="G60" s="5"/>
      <c r="H60" s="5"/>
      <c r="I60" s="5"/>
      <c r="J60" s="5"/>
      <c r="K60" s="5"/>
      <c r="L60" s="5"/>
      <c r="M60" s="6"/>
      <c r="N60" s="6"/>
    </row>
    <row r="61" spans="1:14" ht="46.5" outlineLevel="5">
      <c r="A61" s="20" t="s">
        <v>179</v>
      </c>
      <c r="B61" s="4" t="s">
        <v>74</v>
      </c>
      <c r="C61" s="4" t="s">
        <v>75</v>
      </c>
      <c r="D61" s="4" t="s">
        <v>178</v>
      </c>
      <c r="E61" s="4" t="s">
        <v>2</v>
      </c>
      <c r="F61" s="26">
        <f>SUM(F62+F63)</f>
        <v>244.6</v>
      </c>
      <c r="G61" s="5"/>
      <c r="H61" s="5"/>
      <c r="I61" s="5"/>
      <c r="J61" s="5"/>
      <c r="K61" s="5"/>
      <c r="L61" s="5"/>
      <c r="M61" s="6"/>
      <c r="N61" s="6"/>
    </row>
    <row r="62" spans="1:14" ht="21.75" customHeight="1" outlineLevel="5">
      <c r="A62" s="28" t="s">
        <v>44</v>
      </c>
      <c r="B62" s="4" t="s">
        <v>74</v>
      </c>
      <c r="C62" s="4" t="s">
        <v>75</v>
      </c>
      <c r="D62" s="4" t="s">
        <v>178</v>
      </c>
      <c r="E62" s="4" t="s">
        <v>34</v>
      </c>
      <c r="F62" s="26">
        <v>204.583</v>
      </c>
      <c r="G62" s="5"/>
      <c r="H62" s="5"/>
      <c r="I62" s="5"/>
      <c r="J62" s="5"/>
      <c r="K62" s="5"/>
      <c r="L62" s="5"/>
      <c r="M62" s="6"/>
      <c r="N62" s="6"/>
    </row>
    <row r="63" spans="1:14" ht="30.75" outlineLevel="5">
      <c r="A63" s="29" t="s">
        <v>43</v>
      </c>
      <c r="B63" s="4" t="s">
        <v>74</v>
      </c>
      <c r="C63" s="4" t="s">
        <v>75</v>
      </c>
      <c r="D63" s="4" t="s">
        <v>178</v>
      </c>
      <c r="E63" s="4" t="s">
        <v>37</v>
      </c>
      <c r="F63" s="26">
        <v>40.017</v>
      </c>
      <c r="G63" s="5"/>
      <c r="H63" s="5"/>
      <c r="I63" s="5"/>
      <c r="J63" s="5"/>
      <c r="K63" s="5"/>
      <c r="L63" s="5"/>
      <c r="M63" s="6"/>
      <c r="N63" s="6"/>
    </row>
    <row r="64" spans="1:14" ht="30.75" outlineLevel="5">
      <c r="A64" s="19" t="s">
        <v>8</v>
      </c>
      <c r="B64" s="11" t="s">
        <v>75</v>
      </c>
      <c r="C64" s="11" t="s">
        <v>72</v>
      </c>
      <c r="D64" s="11" t="s">
        <v>73</v>
      </c>
      <c r="E64" s="11" t="s">
        <v>2</v>
      </c>
      <c r="F64" s="27">
        <f>SUM(F69)</f>
        <v>141.37</v>
      </c>
      <c r="G64" s="5"/>
      <c r="H64" s="5"/>
      <c r="I64" s="5"/>
      <c r="J64" s="5"/>
      <c r="K64" s="5"/>
      <c r="L64" s="5"/>
      <c r="M64" s="6"/>
      <c r="N64" s="6"/>
    </row>
    <row r="65" spans="1:14" ht="15" outlineLevel="5">
      <c r="A65" s="20" t="s">
        <v>9</v>
      </c>
      <c r="B65" s="4" t="s">
        <v>75</v>
      </c>
      <c r="C65" s="4" t="s">
        <v>79</v>
      </c>
      <c r="D65" s="4" t="s">
        <v>73</v>
      </c>
      <c r="E65" s="4" t="s">
        <v>2</v>
      </c>
      <c r="F65" s="26">
        <f>SUM(F69)</f>
        <v>141.37</v>
      </c>
      <c r="G65" s="5"/>
      <c r="H65" s="5"/>
      <c r="I65" s="5"/>
      <c r="J65" s="5"/>
      <c r="K65" s="5"/>
      <c r="L65" s="5"/>
      <c r="M65" s="6"/>
      <c r="N65" s="6"/>
    </row>
    <row r="66" spans="1:14" ht="62.25" outlineLevel="5">
      <c r="A66" s="20" t="s">
        <v>106</v>
      </c>
      <c r="B66" s="4" t="s">
        <v>75</v>
      </c>
      <c r="C66" s="4" t="s">
        <v>79</v>
      </c>
      <c r="D66" s="4" t="s">
        <v>108</v>
      </c>
      <c r="E66" s="4" t="s">
        <v>2</v>
      </c>
      <c r="F66" s="26">
        <f>SUM(F69)</f>
        <v>141.37</v>
      </c>
      <c r="G66" s="5"/>
      <c r="H66" s="5"/>
      <c r="I66" s="5"/>
      <c r="J66" s="5"/>
      <c r="K66" s="5"/>
      <c r="L66" s="5"/>
      <c r="M66" s="6"/>
      <c r="N66" s="6"/>
    </row>
    <row r="67" spans="1:14" ht="30.75" outlineLevel="5">
      <c r="A67" s="20" t="s">
        <v>107</v>
      </c>
      <c r="B67" s="4" t="s">
        <v>75</v>
      </c>
      <c r="C67" s="4" t="s">
        <v>79</v>
      </c>
      <c r="D67" s="4" t="s">
        <v>109</v>
      </c>
      <c r="E67" s="4" t="s">
        <v>2</v>
      </c>
      <c r="F67" s="26">
        <f>F68</f>
        <v>141.37</v>
      </c>
      <c r="G67" s="5"/>
      <c r="H67" s="5"/>
      <c r="I67" s="5"/>
      <c r="J67" s="5"/>
      <c r="K67" s="5"/>
      <c r="L67" s="5"/>
      <c r="M67" s="6"/>
      <c r="N67" s="6"/>
    </row>
    <row r="68" spans="1:14" ht="21" customHeight="1" outlineLevel="5">
      <c r="A68" s="33" t="s">
        <v>55</v>
      </c>
      <c r="B68" s="4" t="s">
        <v>75</v>
      </c>
      <c r="C68" s="4" t="s">
        <v>79</v>
      </c>
      <c r="D68" s="4" t="s">
        <v>110</v>
      </c>
      <c r="E68" s="4" t="s">
        <v>2</v>
      </c>
      <c r="F68" s="26">
        <f>F69</f>
        <v>141.37</v>
      </c>
      <c r="G68" s="5"/>
      <c r="H68" s="5"/>
      <c r="I68" s="5"/>
      <c r="J68" s="5"/>
      <c r="K68" s="5"/>
      <c r="L68" s="5"/>
      <c r="M68" s="6"/>
      <c r="N68" s="6"/>
    </row>
    <row r="69" spans="1:14" ht="30.75" outlineLevel="5">
      <c r="A69" s="29" t="s">
        <v>43</v>
      </c>
      <c r="B69" s="4" t="s">
        <v>75</v>
      </c>
      <c r="C69" s="4" t="s">
        <v>79</v>
      </c>
      <c r="D69" s="4" t="s">
        <v>110</v>
      </c>
      <c r="E69" s="4" t="s">
        <v>37</v>
      </c>
      <c r="F69" s="26">
        <v>141.37</v>
      </c>
      <c r="G69" s="5"/>
      <c r="H69" s="5"/>
      <c r="I69" s="5"/>
      <c r="J69" s="5"/>
      <c r="K69" s="5"/>
      <c r="L69" s="5"/>
      <c r="M69" s="6"/>
      <c r="N69" s="6"/>
    </row>
    <row r="70" spans="1:14" s="14" customFormat="1" ht="15">
      <c r="A70" s="19" t="s">
        <v>10</v>
      </c>
      <c r="B70" s="11" t="s">
        <v>76</v>
      </c>
      <c r="C70" s="11" t="s">
        <v>72</v>
      </c>
      <c r="D70" s="11" t="s">
        <v>73</v>
      </c>
      <c r="E70" s="11" t="s">
        <v>2</v>
      </c>
      <c r="F70" s="27">
        <f>F71+F83</f>
        <v>5658.16607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3">
        <v>543</v>
      </c>
      <c r="N70" s="13">
        <v>583</v>
      </c>
    </row>
    <row r="71" spans="1:14" ht="15" outlineLevel="1">
      <c r="A71" s="20" t="s">
        <v>45</v>
      </c>
      <c r="B71" s="4" t="s">
        <v>76</v>
      </c>
      <c r="C71" s="4" t="s">
        <v>80</v>
      </c>
      <c r="D71" s="4" t="s">
        <v>73</v>
      </c>
      <c r="E71" s="4" t="s">
        <v>2</v>
      </c>
      <c r="F71" s="26">
        <f>F72</f>
        <v>5549.86855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6">
        <v>543</v>
      </c>
      <c r="N71" s="6">
        <v>583</v>
      </c>
    </row>
    <row r="72" spans="1:14" ht="46.5" outlineLevel="2">
      <c r="A72" s="20" t="s">
        <v>111</v>
      </c>
      <c r="B72" s="4" t="s">
        <v>76</v>
      </c>
      <c r="C72" s="4" t="s">
        <v>80</v>
      </c>
      <c r="D72" s="4" t="s">
        <v>113</v>
      </c>
      <c r="E72" s="4" t="s">
        <v>2</v>
      </c>
      <c r="F72" s="26">
        <f>F73</f>
        <v>5549.86855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6">
        <v>543</v>
      </c>
      <c r="N72" s="6">
        <v>583</v>
      </c>
    </row>
    <row r="73" spans="1:14" ht="30.75" outlineLevel="2">
      <c r="A73" s="20" t="s">
        <v>112</v>
      </c>
      <c r="B73" s="4" t="s">
        <v>76</v>
      </c>
      <c r="C73" s="4" t="s">
        <v>80</v>
      </c>
      <c r="D73" s="4" t="s">
        <v>81</v>
      </c>
      <c r="E73" s="4" t="s">
        <v>2</v>
      </c>
      <c r="F73" s="26">
        <f>F74+F76+F79+F81+F78</f>
        <v>5549.86855</v>
      </c>
      <c r="G73" s="5"/>
      <c r="H73" s="5"/>
      <c r="I73" s="5"/>
      <c r="J73" s="5"/>
      <c r="K73" s="5"/>
      <c r="L73" s="5"/>
      <c r="M73" s="6"/>
      <c r="N73" s="6"/>
    </row>
    <row r="74" spans="1:14" ht="46.5" outlineLevel="2">
      <c r="A74" s="29" t="s">
        <v>56</v>
      </c>
      <c r="B74" s="4" t="s">
        <v>76</v>
      </c>
      <c r="C74" s="4" t="s">
        <v>80</v>
      </c>
      <c r="D74" s="4" t="s">
        <v>114</v>
      </c>
      <c r="E74" s="4" t="s">
        <v>2</v>
      </c>
      <c r="F74" s="26">
        <f>F75</f>
        <v>2341.29331</v>
      </c>
      <c r="G74" s="5"/>
      <c r="H74" s="5"/>
      <c r="I74" s="5"/>
      <c r="J74" s="5"/>
      <c r="K74" s="5"/>
      <c r="L74" s="5"/>
      <c r="M74" s="6"/>
      <c r="N74" s="6"/>
    </row>
    <row r="75" spans="1:14" ht="30.75" outlineLevel="2">
      <c r="A75" s="29" t="s">
        <v>43</v>
      </c>
      <c r="B75" s="4" t="s">
        <v>76</v>
      </c>
      <c r="C75" s="4" t="s">
        <v>80</v>
      </c>
      <c r="D75" s="4" t="s">
        <v>114</v>
      </c>
      <c r="E75" s="4" t="s">
        <v>37</v>
      </c>
      <c r="F75" s="26">
        <v>2341.29331</v>
      </c>
      <c r="G75" s="5"/>
      <c r="H75" s="5"/>
      <c r="I75" s="5"/>
      <c r="J75" s="5"/>
      <c r="K75" s="5"/>
      <c r="L75" s="5"/>
      <c r="M75" s="6"/>
      <c r="N75" s="6"/>
    </row>
    <row r="76" spans="1:14" ht="30.75" outlineLevel="2">
      <c r="A76" s="29" t="s">
        <v>57</v>
      </c>
      <c r="B76" s="4" t="s">
        <v>76</v>
      </c>
      <c r="C76" s="4" t="s">
        <v>80</v>
      </c>
      <c r="D76" s="4" t="s">
        <v>206</v>
      </c>
      <c r="E76" s="4" t="s">
        <v>2</v>
      </c>
      <c r="F76" s="26">
        <f>F77</f>
        <v>250</v>
      </c>
      <c r="G76" s="5"/>
      <c r="H76" s="5"/>
      <c r="I76" s="5"/>
      <c r="J76" s="5"/>
      <c r="K76" s="5"/>
      <c r="L76" s="5"/>
      <c r="M76" s="6"/>
      <c r="N76" s="6"/>
    </row>
    <row r="77" spans="1:14" ht="36" customHeight="1" outlineLevel="2">
      <c r="A77" s="29" t="s">
        <v>43</v>
      </c>
      <c r="B77" s="4" t="s">
        <v>76</v>
      </c>
      <c r="C77" s="4" t="s">
        <v>80</v>
      </c>
      <c r="D77" s="4" t="s">
        <v>206</v>
      </c>
      <c r="E77" s="4" t="s">
        <v>37</v>
      </c>
      <c r="F77" s="26">
        <v>250</v>
      </c>
      <c r="G77" s="5"/>
      <c r="H77" s="5"/>
      <c r="I77" s="5"/>
      <c r="J77" s="5"/>
      <c r="K77" s="5"/>
      <c r="L77" s="5"/>
      <c r="M77" s="6"/>
      <c r="N77" s="6"/>
    </row>
    <row r="78" spans="1:14" ht="30.75" outlineLevel="2">
      <c r="A78" s="35" t="s">
        <v>192</v>
      </c>
      <c r="B78" s="4" t="s">
        <v>76</v>
      </c>
      <c r="C78" s="4" t="s">
        <v>80</v>
      </c>
      <c r="D78" s="4" t="s">
        <v>205</v>
      </c>
      <c r="E78" s="4" t="s">
        <v>37</v>
      </c>
      <c r="F78" s="26">
        <v>997.90624</v>
      </c>
      <c r="G78" s="5"/>
      <c r="H78" s="5"/>
      <c r="I78" s="5"/>
      <c r="J78" s="5"/>
      <c r="K78" s="5"/>
      <c r="L78" s="5"/>
      <c r="M78" s="6"/>
      <c r="N78" s="6"/>
    </row>
    <row r="79" spans="1:14" ht="15" outlineLevel="2">
      <c r="A79" s="20" t="s">
        <v>115</v>
      </c>
      <c r="B79" s="4" t="s">
        <v>76</v>
      </c>
      <c r="C79" s="4" t="s">
        <v>80</v>
      </c>
      <c r="D79" s="4" t="s">
        <v>116</v>
      </c>
      <c r="E79" s="4" t="s">
        <v>2</v>
      </c>
      <c r="F79" s="26">
        <f>F80</f>
        <v>449.869</v>
      </c>
      <c r="G79" s="5"/>
      <c r="H79" s="5"/>
      <c r="I79" s="5"/>
      <c r="J79" s="5"/>
      <c r="K79" s="5"/>
      <c r="L79" s="5"/>
      <c r="M79" s="6"/>
      <c r="N79" s="6"/>
    </row>
    <row r="80" spans="1:14" ht="30.75" outlineLevel="2">
      <c r="A80" s="29" t="s">
        <v>43</v>
      </c>
      <c r="B80" s="4" t="s">
        <v>76</v>
      </c>
      <c r="C80" s="4" t="s">
        <v>80</v>
      </c>
      <c r="D80" s="4" t="s">
        <v>116</v>
      </c>
      <c r="E80" s="4" t="s">
        <v>37</v>
      </c>
      <c r="F80" s="26">
        <v>449.869</v>
      </c>
      <c r="G80" s="5"/>
      <c r="H80" s="5"/>
      <c r="I80" s="5"/>
      <c r="J80" s="5"/>
      <c r="K80" s="5"/>
      <c r="L80" s="5"/>
      <c r="M80" s="6"/>
      <c r="N80" s="6"/>
    </row>
    <row r="81" spans="1:14" ht="78" outlineLevel="2">
      <c r="A81" s="32" t="s">
        <v>190</v>
      </c>
      <c r="B81" s="4" t="s">
        <v>76</v>
      </c>
      <c r="C81" s="4" t="s">
        <v>80</v>
      </c>
      <c r="D81" s="4" t="s">
        <v>191</v>
      </c>
      <c r="E81" s="4" t="s">
        <v>2</v>
      </c>
      <c r="F81" s="26">
        <f>F82</f>
        <v>1510.8</v>
      </c>
      <c r="G81" s="5"/>
      <c r="H81" s="5"/>
      <c r="I81" s="5"/>
      <c r="J81" s="5"/>
      <c r="K81" s="5"/>
      <c r="L81" s="5"/>
      <c r="M81" s="6"/>
      <c r="N81" s="6"/>
    </row>
    <row r="82" spans="1:14" ht="21" customHeight="1" outlineLevel="2">
      <c r="A82" s="29" t="s">
        <v>4</v>
      </c>
      <c r="B82" s="4" t="s">
        <v>76</v>
      </c>
      <c r="C82" s="4" t="s">
        <v>80</v>
      </c>
      <c r="D82" s="4" t="s">
        <v>191</v>
      </c>
      <c r="E82" s="4" t="s">
        <v>27</v>
      </c>
      <c r="F82" s="26">
        <v>1510.8</v>
      </c>
      <c r="G82" s="5"/>
      <c r="H82" s="5"/>
      <c r="I82" s="5"/>
      <c r="J82" s="5"/>
      <c r="K82" s="5"/>
      <c r="L82" s="5"/>
      <c r="M82" s="6"/>
      <c r="N82" s="6"/>
    </row>
    <row r="83" spans="1:14" ht="24" customHeight="1" outlineLevel="2">
      <c r="A83" s="19" t="s">
        <v>11</v>
      </c>
      <c r="B83" s="4" t="s">
        <v>76</v>
      </c>
      <c r="C83" s="4" t="s">
        <v>82</v>
      </c>
      <c r="D83" s="4" t="s">
        <v>73</v>
      </c>
      <c r="E83" s="4" t="s">
        <v>2</v>
      </c>
      <c r="F83" s="26">
        <f>F86+F88</f>
        <v>108.29752</v>
      </c>
      <c r="G83" s="5"/>
      <c r="H83" s="5"/>
      <c r="I83" s="5"/>
      <c r="J83" s="5"/>
      <c r="K83" s="5"/>
      <c r="L83" s="5"/>
      <c r="M83" s="6"/>
      <c r="N83" s="6"/>
    </row>
    <row r="84" spans="1:14" ht="16.5" customHeight="1" outlineLevel="1">
      <c r="A84" s="20" t="s">
        <v>117</v>
      </c>
      <c r="B84" s="4" t="s">
        <v>76</v>
      </c>
      <c r="C84" s="4" t="s">
        <v>82</v>
      </c>
      <c r="D84" s="4" t="s">
        <v>119</v>
      </c>
      <c r="E84" s="4" t="s">
        <v>2</v>
      </c>
      <c r="F84" s="26">
        <f>F86</f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6">
        <v>695846.6</v>
      </c>
      <c r="N84" s="6">
        <v>706315.6</v>
      </c>
    </row>
    <row r="85" spans="1:14" ht="62.25" outlineLevel="1">
      <c r="A85" s="35" t="s">
        <v>118</v>
      </c>
      <c r="B85" s="4" t="s">
        <v>76</v>
      </c>
      <c r="C85" s="4" t="s">
        <v>82</v>
      </c>
      <c r="D85" s="4" t="s">
        <v>83</v>
      </c>
      <c r="E85" s="4" t="s">
        <v>2</v>
      </c>
      <c r="F85" s="26">
        <f>F86</f>
        <v>0</v>
      </c>
      <c r="G85" s="5"/>
      <c r="H85" s="5"/>
      <c r="I85" s="5"/>
      <c r="J85" s="5"/>
      <c r="K85" s="5"/>
      <c r="L85" s="5"/>
      <c r="M85" s="6"/>
      <c r="N85" s="6"/>
    </row>
    <row r="86" spans="1:14" ht="60" customHeight="1" outlineLevel="1">
      <c r="A86" s="32" t="s">
        <v>48</v>
      </c>
      <c r="B86" s="4" t="s">
        <v>76</v>
      </c>
      <c r="C86" s="4" t="s">
        <v>82</v>
      </c>
      <c r="D86" s="4" t="s">
        <v>120</v>
      </c>
      <c r="E86" s="4" t="s">
        <v>2</v>
      </c>
      <c r="F86" s="26">
        <f>SUM(F87)</f>
        <v>0</v>
      </c>
      <c r="G86" s="5"/>
      <c r="H86" s="5"/>
      <c r="I86" s="5"/>
      <c r="J86" s="5"/>
      <c r="K86" s="5"/>
      <c r="L86" s="5"/>
      <c r="M86" s="6"/>
      <c r="N86" s="6"/>
    </row>
    <row r="87" spans="1:14" ht="31.5" customHeight="1" outlineLevel="3">
      <c r="A87" s="29" t="s">
        <v>4</v>
      </c>
      <c r="B87" s="4" t="s">
        <v>76</v>
      </c>
      <c r="C87" s="4" t="s">
        <v>82</v>
      </c>
      <c r="D87" s="4" t="s">
        <v>120</v>
      </c>
      <c r="E87" s="4" t="s">
        <v>27</v>
      </c>
      <c r="F87" s="26">
        <v>0</v>
      </c>
      <c r="G87" s="5"/>
      <c r="H87" s="5"/>
      <c r="I87" s="5"/>
      <c r="J87" s="5"/>
      <c r="K87" s="5"/>
      <c r="L87" s="5"/>
      <c r="M87" s="6"/>
      <c r="N87" s="6"/>
    </row>
    <row r="88" spans="1:14" ht="46.5" outlineLevel="3">
      <c r="A88" s="29" t="s">
        <v>163</v>
      </c>
      <c r="B88" s="4" t="s">
        <v>76</v>
      </c>
      <c r="C88" s="4" t="s">
        <v>82</v>
      </c>
      <c r="D88" s="4" t="s">
        <v>122</v>
      </c>
      <c r="E88" s="4" t="s">
        <v>2</v>
      </c>
      <c r="F88" s="26">
        <f>F90</f>
        <v>108.29752</v>
      </c>
      <c r="G88" s="5"/>
      <c r="H88" s="5"/>
      <c r="I88" s="5"/>
      <c r="J88" s="5"/>
      <c r="K88" s="5"/>
      <c r="L88" s="5"/>
      <c r="M88" s="6"/>
      <c r="N88" s="6"/>
    </row>
    <row r="89" spans="1:14" ht="46.5" outlineLevel="3">
      <c r="A89" s="29" t="s">
        <v>121</v>
      </c>
      <c r="B89" s="4" t="s">
        <v>76</v>
      </c>
      <c r="C89" s="4" t="s">
        <v>82</v>
      </c>
      <c r="D89" s="4" t="s">
        <v>84</v>
      </c>
      <c r="E89" s="4" t="s">
        <v>2</v>
      </c>
      <c r="F89" s="26">
        <f>F90</f>
        <v>108.29752</v>
      </c>
      <c r="G89" s="5"/>
      <c r="H89" s="5"/>
      <c r="I89" s="5"/>
      <c r="J89" s="5"/>
      <c r="K89" s="5"/>
      <c r="L89" s="5"/>
      <c r="M89" s="6"/>
      <c r="N89" s="6"/>
    </row>
    <row r="90" spans="1:14" ht="30.75" outlineLevel="3">
      <c r="A90" s="29" t="s">
        <v>59</v>
      </c>
      <c r="B90" s="4" t="s">
        <v>76</v>
      </c>
      <c r="C90" s="4" t="s">
        <v>82</v>
      </c>
      <c r="D90" s="4" t="s">
        <v>123</v>
      </c>
      <c r="E90" s="4" t="s">
        <v>2</v>
      </c>
      <c r="F90" s="26">
        <f>F91+F92</f>
        <v>108.29752</v>
      </c>
      <c r="G90" s="5"/>
      <c r="H90" s="5"/>
      <c r="I90" s="5"/>
      <c r="J90" s="5"/>
      <c r="K90" s="5"/>
      <c r="L90" s="5"/>
      <c r="M90" s="6"/>
      <c r="N90" s="6"/>
    </row>
    <row r="91" spans="1:14" ht="30.75" outlineLevel="3">
      <c r="A91" s="29" t="s">
        <v>43</v>
      </c>
      <c r="B91" s="4" t="s">
        <v>76</v>
      </c>
      <c r="C91" s="4" t="s">
        <v>82</v>
      </c>
      <c r="D91" s="4" t="s">
        <v>123</v>
      </c>
      <c r="E91" s="4" t="s">
        <v>37</v>
      </c>
      <c r="F91" s="26">
        <v>106.15827</v>
      </c>
      <c r="G91" s="5"/>
      <c r="H91" s="5"/>
      <c r="I91" s="5"/>
      <c r="J91" s="5"/>
      <c r="K91" s="5"/>
      <c r="L91" s="5"/>
      <c r="M91" s="6"/>
      <c r="N91" s="6"/>
    </row>
    <row r="92" spans="1:14" ht="15" outlineLevel="3">
      <c r="A92" s="29" t="s">
        <v>39</v>
      </c>
      <c r="B92" s="4" t="s">
        <v>76</v>
      </c>
      <c r="C92" s="4" t="s">
        <v>82</v>
      </c>
      <c r="D92" s="4" t="s">
        <v>123</v>
      </c>
      <c r="E92" s="4" t="s">
        <v>40</v>
      </c>
      <c r="F92" s="26">
        <v>2.13925</v>
      </c>
      <c r="G92" s="5"/>
      <c r="H92" s="5"/>
      <c r="I92" s="5"/>
      <c r="J92" s="5"/>
      <c r="K92" s="5"/>
      <c r="L92" s="5"/>
      <c r="M92" s="6"/>
      <c r="N92" s="6"/>
    </row>
    <row r="93" spans="1:14" ht="15" outlineLevel="3">
      <c r="A93" s="19" t="s">
        <v>12</v>
      </c>
      <c r="B93" s="11" t="s">
        <v>85</v>
      </c>
      <c r="C93" s="11" t="s">
        <v>72</v>
      </c>
      <c r="D93" s="11" t="s">
        <v>73</v>
      </c>
      <c r="E93" s="11" t="s">
        <v>2</v>
      </c>
      <c r="F93" s="27">
        <f>F94+F120+F109</f>
        <v>25206.374320000003</v>
      </c>
      <c r="G93" s="5"/>
      <c r="H93" s="5"/>
      <c r="I93" s="5"/>
      <c r="J93" s="5"/>
      <c r="K93" s="5"/>
      <c r="L93" s="5"/>
      <c r="M93" s="6"/>
      <c r="N93" s="6"/>
    </row>
    <row r="94" spans="1:14" s="14" customFormat="1" ht="15">
      <c r="A94" s="20" t="s">
        <v>13</v>
      </c>
      <c r="B94" s="4" t="s">
        <v>85</v>
      </c>
      <c r="C94" s="4" t="s">
        <v>71</v>
      </c>
      <c r="D94" s="4" t="s">
        <v>73</v>
      </c>
      <c r="E94" s="4" t="s">
        <v>2</v>
      </c>
      <c r="F94" s="26">
        <f>F95+F99+F104</f>
        <v>6899.9902</v>
      </c>
      <c r="G94" s="12"/>
      <c r="H94" s="12"/>
      <c r="I94" s="12"/>
      <c r="J94" s="12"/>
      <c r="K94" s="12"/>
      <c r="L94" s="12"/>
      <c r="M94" s="13"/>
      <c r="N94" s="13"/>
    </row>
    <row r="95" spans="1:14" s="14" customFormat="1" ht="78">
      <c r="A95" s="20" t="s">
        <v>124</v>
      </c>
      <c r="B95" s="4" t="s">
        <v>85</v>
      </c>
      <c r="C95" s="4" t="s">
        <v>71</v>
      </c>
      <c r="D95" s="4" t="s">
        <v>125</v>
      </c>
      <c r="E95" s="4" t="s">
        <v>2</v>
      </c>
      <c r="F95" s="26">
        <f>SUM(F98)</f>
        <v>657</v>
      </c>
      <c r="G95" s="12"/>
      <c r="H95" s="12"/>
      <c r="I95" s="12"/>
      <c r="J95" s="12"/>
      <c r="K95" s="12"/>
      <c r="L95" s="12"/>
      <c r="M95" s="13"/>
      <c r="N95" s="13"/>
    </row>
    <row r="96" spans="1:14" s="14" customFormat="1" ht="15">
      <c r="A96" s="20" t="s">
        <v>162</v>
      </c>
      <c r="B96" s="4" t="s">
        <v>85</v>
      </c>
      <c r="C96" s="4" t="s">
        <v>71</v>
      </c>
      <c r="D96" s="4" t="s">
        <v>86</v>
      </c>
      <c r="E96" s="4" t="s">
        <v>2</v>
      </c>
      <c r="F96" s="26">
        <f>F97</f>
        <v>657</v>
      </c>
      <c r="G96" s="12"/>
      <c r="H96" s="12"/>
      <c r="I96" s="12"/>
      <c r="J96" s="12"/>
      <c r="K96" s="12"/>
      <c r="L96" s="12"/>
      <c r="M96" s="13"/>
      <c r="N96" s="13"/>
    </row>
    <row r="97" spans="1:14" s="14" customFormat="1" ht="15">
      <c r="A97" s="20" t="s">
        <v>126</v>
      </c>
      <c r="B97" s="4" t="s">
        <v>85</v>
      </c>
      <c r="C97" s="4" t="s">
        <v>71</v>
      </c>
      <c r="D97" s="4" t="s">
        <v>128</v>
      </c>
      <c r="E97" s="4" t="s">
        <v>2</v>
      </c>
      <c r="F97" s="26">
        <f>F98</f>
        <v>657</v>
      </c>
      <c r="G97" s="12"/>
      <c r="H97" s="12"/>
      <c r="I97" s="12"/>
      <c r="J97" s="12"/>
      <c r="K97" s="12"/>
      <c r="L97" s="12"/>
      <c r="M97" s="13"/>
      <c r="N97" s="13"/>
    </row>
    <row r="98" spans="1:14" s="14" customFormat="1" ht="30.75">
      <c r="A98" s="29" t="s">
        <v>43</v>
      </c>
      <c r="B98" s="4" t="s">
        <v>85</v>
      </c>
      <c r="C98" s="4" t="s">
        <v>71</v>
      </c>
      <c r="D98" s="4" t="s">
        <v>128</v>
      </c>
      <c r="E98" s="4" t="s">
        <v>37</v>
      </c>
      <c r="F98" s="26">
        <v>657</v>
      </c>
      <c r="G98" s="12"/>
      <c r="H98" s="12"/>
      <c r="I98" s="12"/>
      <c r="J98" s="12"/>
      <c r="K98" s="12"/>
      <c r="L98" s="12"/>
      <c r="M98" s="13"/>
      <c r="N98" s="13"/>
    </row>
    <row r="99" spans="1:14" s="14" customFormat="1" ht="62.25">
      <c r="A99" s="20" t="s">
        <v>127</v>
      </c>
      <c r="B99" s="4" t="s">
        <v>85</v>
      </c>
      <c r="C99" s="4" t="s">
        <v>71</v>
      </c>
      <c r="D99" s="4" t="s">
        <v>87</v>
      </c>
      <c r="E99" s="4" t="s">
        <v>2</v>
      </c>
      <c r="F99" s="26">
        <f>F100+F102+F103</f>
        <v>6191.9902</v>
      </c>
      <c r="G99" s="12"/>
      <c r="H99" s="12"/>
      <c r="I99" s="12"/>
      <c r="J99" s="12"/>
      <c r="K99" s="12"/>
      <c r="L99" s="12"/>
      <c r="M99" s="13"/>
      <c r="N99" s="13"/>
    </row>
    <row r="100" spans="1:14" ht="46.5" outlineLevel="1">
      <c r="A100" s="33" t="s">
        <v>129</v>
      </c>
      <c r="B100" s="4" t="s">
        <v>85</v>
      </c>
      <c r="C100" s="4" t="s">
        <v>71</v>
      </c>
      <c r="D100" s="4" t="s">
        <v>132</v>
      </c>
      <c r="E100" s="4" t="s">
        <v>2</v>
      </c>
      <c r="F100" s="26">
        <f>F101</f>
        <v>287.31774</v>
      </c>
      <c r="G100" s="5">
        <v>0</v>
      </c>
      <c r="H100" s="5">
        <v>0</v>
      </c>
      <c r="I100" s="5">
        <v>0</v>
      </c>
      <c r="J100" s="5">
        <v>0</v>
      </c>
      <c r="K100" s="5">
        <v>0</v>
      </c>
      <c r="L100" s="5">
        <v>0</v>
      </c>
      <c r="M100" s="6">
        <v>186099</v>
      </c>
      <c r="N100" s="6">
        <v>199666</v>
      </c>
    </row>
    <row r="101" spans="1:14" ht="50.25" customHeight="1" outlineLevel="1">
      <c r="A101" s="33" t="s">
        <v>130</v>
      </c>
      <c r="B101" s="4" t="s">
        <v>85</v>
      </c>
      <c r="C101" s="4" t="s">
        <v>71</v>
      </c>
      <c r="D101" s="4" t="s">
        <v>183</v>
      </c>
      <c r="E101" s="4" t="s">
        <v>62</v>
      </c>
      <c r="F101" s="26">
        <v>287.31774</v>
      </c>
      <c r="G101" s="5"/>
      <c r="H101" s="5"/>
      <c r="I101" s="5"/>
      <c r="J101" s="5"/>
      <c r="K101" s="5"/>
      <c r="L101" s="5"/>
      <c r="M101" s="6"/>
      <c r="N101" s="6"/>
    </row>
    <row r="102" spans="1:14" ht="62.25" outlineLevel="1">
      <c r="A102" s="36" t="s">
        <v>65</v>
      </c>
      <c r="B102" s="4" t="s">
        <v>85</v>
      </c>
      <c r="C102" s="4" t="s">
        <v>71</v>
      </c>
      <c r="D102" s="4" t="s">
        <v>181</v>
      </c>
      <c r="E102" s="4" t="s">
        <v>62</v>
      </c>
      <c r="F102" s="26">
        <v>3478.7844</v>
      </c>
      <c r="G102" s="5"/>
      <c r="H102" s="5"/>
      <c r="I102" s="5"/>
      <c r="J102" s="5"/>
      <c r="K102" s="5"/>
      <c r="L102" s="5"/>
      <c r="M102" s="6"/>
      <c r="N102" s="6"/>
    </row>
    <row r="103" spans="1:14" ht="45.75" customHeight="1" outlineLevel="1">
      <c r="A103" s="40" t="s">
        <v>66</v>
      </c>
      <c r="B103" s="4" t="s">
        <v>85</v>
      </c>
      <c r="C103" s="4" t="s">
        <v>71</v>
      </c>
      <c r="D103" s="4" t="s">
        <v>182</v>
      </c>
      <c r="E103" s="4" t="s">
        <v>62</v>
      </c>
      <c r="F103" s="26">
        <v>2425.88806</v>
      </c>
      <c r="G103" s="5"/>
      <c r="H103" s="5"/>
      <c r="I103" s="5"/>
      <c r="J103" s="5"/>
      <c r="K103" s="5"/>
      <c r="L103" s="5"/>
      <c r="M103" s="6"/>
      <c r="N103" s="6"/>
    </row>
    <row r="104" spans="1:14" ht="46.5" customHeight="1" outlineLevel="1">
      <c r="A104" s="20" t="s">
        <v>133</v>
      </c>
      <c r="B104" s="4" t="s">
        <v>85</v>
      </c>
      <c r="C104" s="4" t="s">
        <v>71</v>
      </c>
      <c r="D104" s="4" t="s">
        <v>88</v>
      </c>
      <c r="E104" s="4" t="s">
        <v>2</v>
      </c>
      <c r="F104" s="26">
        <f>F105+F107</f>
        <v>51</v>
      </c>
      <c r="G104" s="5"/>
      <c r="H104" s="5"/>
      <c r="I104" s="5"/>
      <c r="J104" s="5"/>
      <c r="K104" s="5"/>
      <c r="L104" s="5"/>
      <c r="M104" s="6"/>
      <c r="N104" s="6"/>
    </row>
    <row r="105" spans="1:14" ht="78" outlineLevel="1">
      <c r="A105" s="32" t="s">
        <v>54</v>
      </c>
      <c r="B105" s="4" t="s">
        <v>85</v>
      </c>
      <c r="C105" s="4" t="s">
        <v>71</v>
      </c>
      <c r="D105" s="4" t="s">
        <v>134</v>
      </c>
      <c r="E105" s="4" t="s">
        <v>2</v>
      </c>
      <c r="F105" s="26">
        <f>F106</f>
        <v>51</v>
      </c>
      <c r="G105" s="5"/>
      <c r="H105" s="5"/>
      <c r="I105" s="5"/>
      <c r="J105" s="5"/>
      <c r="K105" s="5"/>
      <c r="L105" s="5"/>
      <c r="M105" s="6"/>
      <c r="N105" s="6"/>
    </row>
    <row r="106" spans="1:14" ht="15" outlineLevel="1">
      <c r="A106" s="20" t="s">
        <v>4</v>
      </c>
      <c r="B106" s="4" t="s">
        <v>85</v>
      </c>
      <c r="C106" s="4" t="s">
        <v>71</v>
      </c>
      <c r="D106" s="4" t="s">
        <v>134</v>
      </c>
      <c r="E106" s="4" t="s">
        <v>27</v>
      </c>
      <c r="F106" s="26">
        <v>51</v>
      </c>
      <c r="G106" s="5"/>
      <c r="H106" s="5"/>
      <c r="I106" s="5"/>
      <c r="J106" s="5"/>
      <c r="K106" s="5"/>
      <c r="L106" s="5"/>
      <c r="M106" s="6"/>
      <c r="N106" s="6"/>
    </row>
    <row r="107" spans="1:14" ht="62.25" outlineLevel="3">
      <c r="A107" s="35" t="s">
        <v>135</v>
      </c>
      <c r="B107" s="4" t="s">
        <v>85</v>
      </c>
      <c r="C107" s="4" t="s">
        <v>71</v>
      </c>
      <c r="D107" s="4" t="s">
        <v>136</v>
      </c>
      <c r="E107" s="4" t="s">
        <v>2</v>
      </c>
      <c r="F107" s="26">
        <f>F108</f>
        <v>0</v>
      </c>
      <c r="G107" s="5">
        <v>0</v>
      </c>
      <c r="H107" s="5">
        <v>0</v>
      </c>
      <c r="I107" s="5">
        <v>0</v>
      </c>
      <c r="J107" s="5">
        <v>0</v>
      </c>
      <c r="K107" s="5">
        <v>0</v>
      </c>
      <c r="L107" s="5">
        <v>0</v>
      </c>
      <c r="M107" s="6">
        <v>173331</v>
      </c>
      <c r="N107" s="6">
        <v>186158</v>
      </c>
    </row>
    <row r="108" spans="1:14" ht="15" outlineLevel="3">
      <c r="A108" s="20" t="s">
        <v>4</v>
      </c>
      <c r="B108" s="4" t="s">
        <v>85</v>
      </c>
      <c r="C108" s="4" t="s">
        <v>71</v>
      </c>
      <c r="D108" s="4" t="s">
        <v>136</v>
      </c>
      <c r="E108" s="4" t="s">
        <v>27</v>
      </c>
      <c r="F108" s="26">
        <v>0</v>
      </c>
      <c r="G108" s="5"/>
      <c r="H108" s="5"/>
      <c r="I108" s="5"/>
      <c r="J108" s="5"/>
      <c r="K108" s="5"/>
      <c r="L108" s="5"/>
      <c r="M108" s="6"/>
      <c r="N108" s="6"/>
    </row>
    <row r="109" spans="1:14" ht="15" outlineLevel="3">
      <c r="A109" s="20" t="s">
        <v>31</v>
      </c>
      <c r="B109" s="4" t="s">
        <v>85</v>
      </c>
      <c r="C109" s="4" t="s">
        <v>74</v>
      </c>
      <c r="D109" s="4" t="s">
        <v>73</v>
      </c>
      <c r="E109" s="4" t="s">
        <v>2</v>
      </c>
      <c r="F109" s="26">
        <f>F110+F113</f>
        <v>12281.77446</v>
      </c>
      <c r="G109" s="5"/>
      <c r="H109" s="5"/>
      <c r="I109" s="5"/>
      <c r="J109" s="5"/>
      <c r="K109" s="5"/>
      <c r="L109" s="5"/>
      <c r="M109" s="6"/>
      <c r="N109" s="6"/>
    </row>
    <row r="110" spans="1:14" ht="15" outlineLevel="3">
      <c r="A110" s="20" t="s">
        <v>137</v>
      </c>
      <c r="B110" s="4" t="s">
        <v>85</v>
      </c>
      <c r="C110" s="4" t="s">
        <v>74</v>
      </c>
      <c r="D110" s="4" t="s">
        <v>89</v>
      </c>
      <c r="E110" s="4" t="s">
        <v>2</v>
      </c>
      <c r="F110" s="26">
        <f>F111</f>
        <v>500</v>
      </c>
      <c r="G110" s="5"/>
      <c r="H110" s="5"/>
      <c r="I110" s="5"/>
      <c r="J110" s="5"/>
      <c r="K110" s="5"/>
      <c r="L110" s="5"/>
      <c r="M110" s="6"/>
      <c r="N110" s="6"/>
    </row>
    <row r="111" spans="1:14" ht="15" outlineLevel="3">
      <c r="A111" s="20" t="s">
        <v>138</v>
      </c>
      <c r="B111" s="4" t="s">
        <v>85</v>
      </c>
      <c r="C111" s="4" t="s">
        <v>74</v>
      </c>
      <c r="D111" s="4" t="s">
        <v>139</v>
      </c>
      <c r="E111" s="4" t="s">
        <v>2</v>
      </c>
      <c r="F111" s="26">
        <f>F112</f>
        <v>500</v>
      </c>
      <c r="G111" s="5"/>
      <c r="H111" s="5"/>
      <c r="I111" s="5"/>
      <c r="J111" s="5"/>
      <c r="K111" s="5"/>
      <c r="L111" s="5"/>
      <c r="M111" s="6"/>
      <c r="N111" s="6"/>
    </row>
    <row r="112" spans="1:14" ht="15.75" customHeight="1" outlineLevel="3">
      <c r="A112" s="29" t="s">
        <v>30</v>
      </c>
      <c r="B112" s="4" t="s">
        <v>85</v>
      </c>
      <c r="C112" s="4" t="s">
        <v>74</v>
      </c>
      <c r="D112" s="4" t="s">
        <v>139</v>
      </c>
      <c r="E112" s="4" t="s">
        <v>37</v>
      </c>
      <c r="F112" s="26">
        <v>500</v>
      </c>
      <c r="G112" s="5"/>
      <c r="H112" s="5"/>
      <c r="I112" s="5"/>
      <c r="J112" s="5"/>
      <c r="K112" s="5"/>
      <c r="L112" s="5"/>
      <c r="M112" s="6"/>
      <c r="N112" s="6"/>
    </row>
    <row r="113" spans="1:14" ht="15" outlineLevel="3">
      <c r="A113" s="42" t="s">
        <v>140</v>
      </c>
      <c r="B113" s="4" t="s">
        <v>85</v>
      </c>
      <c r="C113" s="4" t="s">
        <v>74</v>
      </c>
      <c r="D113" s="4" t="s">
        <v>141</v>
      </c>
      <c r="E113" s="4" t="s">
        <v>2</v>
      </c>
      <c r="F113" s="26">
        <f>F114+F117</f>
        <v>11781.77446</v>
      </c>
      <c r="G113" s="5"/>
      <c r="H113" s="5"/>
      <c r="I113" s="5"/>
      <c r="J113" s="5"/>
      <c r="K113" s="5"/>
      <c r="L113" s="5"/>
      <c r="M113" s="6"/>
      <c r="N113" s="6"/>
    </row>
    <row r="114" spans="1:14" ht="30.75" outlineLevel="3">
      <c r="A114" s="39" t="s">
        <v>144</v>
      </c>
      <c r="B114" s="4" t="s">
        <v>85</v>
      </c>
      <c r="C114" s="4" t="s">
        <v>74</v>
      </c>
      <c r="D114" s="4" t="s">
        <v>203</v>
      </c>
      <c r="E114" s="4" t="s">
        <v>2</v>
      </c>
      <c r="F114" s="26">
        <f>F115+F116</f>
        <v>2357</v>
      </c>
      <c r="G114" s="5"/>
      <c r="H114" s="5"/>
      <c r="I114" s="5"/>
      <c r="J114" s="5"/>
      <c r="K114" s="5"/>
      <c r="L114" s="5"/>
      <c r="M114" s="6"/>
      <c r="N114" s="6"/>
    </row>
    <row r="115" spans="1:14" ht="46.5" outlineLevel="3">
      <c r="A115" s="20" t="s">
        <v>143</v>
      </c>
      <c r="B115" s="4" t="s">
        <v>85</v>
      </c>
      <c r="C115" s="4" t="s">
        <v>74</v>
      </c>
      <c r="D115" s="4" t="s">
        <v>203</v>
      </c>
      <c r="E115" s="4" t="s">
        <v>68</v>
      </c>
      <c r="F115" s="26">
        <v>1857</v>
      </c>
      <c r="G115" s="5"/>
      <c r="H115" s="5"/>
      <c r="I115" s="5"/>
      <c r="J115" s="5"/>
      <c r="K115" s="5"/>
      <c r="L115" s="5"/>
      <c r="M115" s="6"/>
      <c r="N115" s="6"/>
    </row>
    <row r="116" spans="1:14" ht="30.75" outlineLevel="3">
      <c r="A116" s="29" t="s">
        <v>43</v>
      </c>
      <c r="B116" s="4" t="s">
        <v>85</v>
      </c>
      <c r="C116" s="4" t="s">
        <v>74</v>
      </c>
      <c r="D116" s="4" t="s">
        <v>203</v>
      </c>
      <c r="E116" s="4" t="s">
        <v>204</v>
      </c>
      <c r="F116" s="26">
        <v>500</v>
      </c>
      <c r="G116" s="5"/>
      <c r="H116" s="5"/>
      <c r="I116" s="5"/>
      <c r="J116" s="5"/>
      <c r="K116" s="5"/>
      <c r="L116" s="5"/>
      <c r="M116" s="6"/>
      <c r="N116" s="6"/>
    </row>
    <row r="117" spans="1:14" ht="62.25" outlineLevel="3">
      <c r="A117" s="40" t="s">
        <v>142</v>
      </c>
      <c r="B117" s="4" t="s">
        <v>85</v>
      </c>
      <c r="C117" s="4" t="s">
        <v>74</v>
      </c>
      <c r="D117" s="4" t="s">
        <v>184</v>
      </c>
      <c r="E117" s="4" t="s">
        <v>2</v>
      </c>
      <c r="F117" s="26">
        <f>F118+F119</f>
        <v>9424.77446</v>
      </c>
      <c r="G117" s="5"/>
      <c r="H117" s="5"/>
      <c r="I117" s="5"/>
      <c r="J117" s="5"/>
      <c r="K117" s="5"/>
      <c r="L117" s="5"/>
      <c r="M117" s="6"/>
      <c r="N117" s="6"/>
    </row>
    <row r="118" spans="1:14" ht="46.5" outlineLevel="3">
      <c r="A118" s="20" t="s">
        <v>143</v>
      </c>
      <c r="B118" s="4" t="s">
        <v>85</v>
      </c>
      <c r="C118" s="4" t="s">
        <v>74</v>
      </c>
      <c r="D118" s="4" t="s">
        <v>184</v>
      </c>
      <c r="E118" s="4" t="s">
        <v>68</v>
      </c>
      <c r="F118" s="26">
        <v>7424.77446</v>
      </c>
      <c r="G118" s="5"/>
      <c r="H118" s="5"/>
      <c r="I118" s="5"/>
      <c r="J118" s="5"/>
      <c r="K118" s="5"/>
      <c r="L118" s="5"/>
      <c r="M118" s="6"/>
      <c r="N118" s="6"/>
    </row>
    <row r="119" spans="1:14" ht="33.75" customHeight="1" outlineLevel="3">
      <c r="A119" s="29" t="s">
        <v>43</v>
      </c>
      <c r="B119" s="4" t="s">
        <v>85</v>
      </c>
      <c r="C119" s="4" t="s">
        <v>74</v>
      </c>
      <c r="D119" s="4" t="s">
        <v>184</v>
      </c>
      <c r="E119" s="4" t="s">
        <v>37</v>
      </c>
      <c r="F119" s="26">
        <v>2000</v>
      </c>
      <c r="G119" s="5"/>
      <c r="H119" s="5"/>
      <c r="I119" s="5"/>
      <c r="J119" s="5"/>
      <c r="K119" s="5"/>
      <c r="L119" s="5"/>
      <c r="M119" s="6"/>
      <c r="N119" s="6"/>
    </row>
    <row r="120" spans="1:14" ht="17.25" customHeight="1" outlineLevel="3">
      <c r="A120" s="20" t="s">
        <v>3</v>
      </c>
      <c r="B120" s="4" t="s">
        <v>85</v>
      </c>
      <c r="C120" s="4" t="s">
        <v>75</v>
      </c>
      <c r="D120" s="4" t="s">
        <v>73</v>
      </c>
      <c r="E120" s="4" t="s">
        <v>2</v>
      </c>
      <c r="F120" s="26">
        <f>F121</f>
        <v>6024.60966</v>
      </c>
      <c r="G120" s="5"/>
      <c r="H120" s="5"/>
      <c r="I120" s="5"/>
      <c r="J120" s="5"/>
      <c r="K120" s="5"/>
      <c r="L120" s="5"/>
      <c r="M120" s="6"/>
      <c r="N120" s="6"/>
    </row>
    <row r="121" spans="1:14" ht="46.5" outlineLevel="3">
      <c r="A121" s="20" t="s">
        <v>145</v>
      </c>
      <c r="B121" s="4" t="s">
        <v>85</v>
      </c>
      <c r="C121" s="4" t="s">
        <v>75</v>
      </c>
      <c r="D121" s="4" t="s">
        <v>146</v>
      </c>
      <c r="E121" s="4" t="s">
        <v>2</v>
      </c>
      <c r="F121" s="26">
        <f>F122+F127</f>
        <v>6024.60966</v>
      </c>
      <c r="G121" s="5"/>
      <c r="H121" s="5"/>
      <c r="I121" s="5"/>
      <c r="J121" s="5"/>
      <c r="K121" s="5"/>
      <c r="L121" s="5"/>
      <c r="M121" s="6"/>
      <c r="N121" s="6"/>
    </row>
    <row r="122" spans="1:14" ht="30.75" outlineLevel="3">
      <c r="A122" s="20" t="s">
        <v>147</v>
      </c>
      <c r="B122" s="4" t="s">
        <v>85</v>
      </c>
      <c r="C122" s="4" t="s">
        <v>75</v>
      </c>
      <c r="D122" s="4" t="s">
        <v>90</v>
      </c>
      <c r="E122" s="4" t="s">
        <v>2</v>
      </c>
      <c r="F122" s="26">
        <f>F123+F125</f>
        <v>1511.36566</v>
      </c>
      <c r="G122" s="5"/>
      <c r="H122" s="5"/>
      <c r="I122" s="5"/>
      <c r="J122" s="5"/>
      <c r="K122" s="5"/>
      <c r="L122" s="5"/>
      <c r="M122" s="6"/>
      <c r="N122" s="6"/>
    </row>
    <row r="123" spans="1:14" ht="15" outlineLevel="3">
      <c r="A123" s="20" t="s">
        <v>148</v>
      </c>
      <c r="B123" s="4" t="s">
        <v>85</v>
      </c>
      <c r="C123" s="4" t="s">
        <v>75</v>
      </c>
      <c r="D123" s="4" t="s">
        <v>149</v>
      </c>
      <c r="E123" s="4" t="s">
        <v>2</v>
      </c>
      <c r="F123" s="26">
        <f>F124</f>
        <v>20</v>
      </c>
      <c r="G123" s="5"/>
      <c r="H123" s="5"/>
      <c r="I123" s="5"/>
      <c r="J123" s="5"/>
      <c r="K123" s="5"/>
      <c r="L123" s="5"/>
      <c r="M123" s="6"/>
      <c r="N123" s="6"/>
    </row>
    <row r="124" spans="1:14" ht="30.75" outlineLevel="3">
      <c r="A124" s="29" t="s">
        <v>43</v>
      </c>
      <c r="B124" s="4" t="s">
        <v>85</v>
      </c>
      <c r="C124" s="4" t="s">
        <v>75</v>
      </c>
      <c r="D124" s="4" t="s">
        <v>149</v>
      </c>
      <c r="E124" s="4" t="s">
        <v>37</v>
      </c>
      <c r="F124" s="26">
        <v>20</v>
      </c>
      <c r="G124" s="5"/>
      <c r="H124" s="5"/>
      <c r="I124" s="5"/>
      <c r="J124" s="5"/>
      <c r="K124" s="5"/>
      <c r="L124" s="5"/>
      <c r="M124" s="6"/>
      <c r="N124" s="6"/>
    </row>
    <row r="125" spans="1:14" ht="15" outlineLevel="3">
      <c r="A125" s="20" t="s">
        <v>150</v>
      </c>
      <c r="B125" s="4" t="s">
        <v>85</v>
      </c>
      <c r="C125" s="4" t="s">
        <v>75</v>
      </c>
      <c r="D125" s="4" t="s">
        <v>151</v>
      </c>
      <c r="E125" s="4" t="s">
        <v>2</v>
      </c>
      <c r="F125" s="26">
        <f>F126</f>
        <v>1491.36566</v>
      </c>
      <c r="G125" s="5"/>
      <c r="H125" s="5"/>
      <c r="I125" s="5"/>
      <c r="J125" s="5"/>
      <c r="K125" s="5"/>
      <c r="L125" s="5"/>
      <c r="M125" s="6"/>
      <c r="N125" s="6"/>
    </row>
    <row r="126" spans="1:14" ht="30.75" outlineLevel="3">
      <c r="A126" s="29" t="s">
        <v>43</v>
      </c>
      <c r="B126" s="4" t="s">
        <v>85</v>
      </c>
      <c r="C126" s="4" t="s">
        <v>75</v>
      </c>
      <c r="D126" s="4" t="s">
        <v>151</v>
      </c>
      <c r="E126" s="4" t="s">
        <v>37</v>
      </c>
      <c r="F126" s="26">
        <v>1491.36566</v>
      </c>
      <c r="G126" s="5"/>
      <c r="H126" s="5"/>
      <c r="I126" s="5"/>
      <c r="J126" s="5"/>
      <c r="K126" s="5"/>
      <c r="L126" s="5"/>
      <c r="M126" s="6"/>
      <c r="N126" s="6"/>
    </row>
    <row r="127" spans="1:14" ht="30.75" outlineLevel="3">
      <c r="A127" s="40" t="s">
        <v>185</v>
      </c>
      <c r="B127" s="4" t="s">
        <v>85</v>
      </c>
      <c r="C127" s="4" t="s">
        <v>75</v>
      </c>
      <c r="D127" s="4" t="s">
        <v>186</v>
      </c>
      <c r="E127" s="4" t="s">
        <v>2</v>
      </c>
      <c r="F127" s="26">
        <f>F128+F129</f>
        <v>4513.244</v>
      </c>
      <c r="G127" s="5"/>
      <c r="H127" s="5"/>
      <c r="I127" s="5"/>
      <c r="J127" s="5"/>
      <c r="K127" s="5"/>
      <c r="L127" s="5"/>
      <c r="M127" s="6"/>
      <c r="N127" s="6"/>
    </row>
    <row r="128" spans="1:14" ht="30.75" outlineLevel="3">
      <c r="A128" s="40" t="s">
        <v>188</v>
      </c>
      <c r="B128" s="4" t="s">
        <v>85</v>
      </c>
      <c r="C128" s="4" t="s">
        <v>75</v>
      </c>
      <c r="D128" s="4" t="s">
        <v>187</v>
      </c>
      <c r="E128" s="4" t="s">
        <v>37</v>
      </c>
      <c r="F128" s="26">
        <v>245.11031</v>
      </c>
      <c r="G128" s="5"/>
      <c r="H128" s="5"/>
      <c r="I128" s="5"/>
      <c r="J128" s="5"/>
      <c r="K128" s="5"/>
      <c r="L128" s="5"/>
      <c r="M128" s="6"/>
      <c r="N128" s="6"/>
    </row>
    <row r="129" spans="1:14" ht="46.5" outlineLevel="3">
      <c r="A129" s="40" t="s">
        <v>198</v>
      </c>
      <c r="B129" s="4" t="s">
        <v>85</v>
      </c>
      <c r="C129" s="4" t="s">
        <v>75</v>
      </c>
      <c r="D129" s="4" t="s">
        <v>189</v>
      </c>
      <c r="E129" s="4" t="s">
        <v>37</v>
      </c>
      <c r="F129" s="26">
        <v>4268.13369</v>
      </c>
      <c r="G129" s="5"/>
      <c r="H129" s="5"/>
      <c r="I129" s="5"/>
      <c r="J129" s="5"/>
      <c r="K129" s="5"/>
      <c r="L129" s="5"/>
      <c r="M129" s="6"/>
      <c r="N129" s="6"/>
    </row>
    <row r="130" spans="1:14" ht="15" outlineLevel="3">
      <c r="A130" s="19" t="s">
        <v>49</v>
      </c>
      <c r="B130" s="11" t="s">
        <v>91</v>
      </c>
      <c r="C130" s="11" t="s">
        <v>72</v>
      </c>
      <c r="D130" s="11" t="s">
        <v>73</v>
      </c>
      <c r="E130" s="11" t="s">
        <v>2</v>
      </c>
      <c r="F130" s="27">
        <f>F132</f>
        <v>2050</v>
      </c>
      <c r="G130" s="5"/>
      <c r="H130" s="5"/>
      <c r="I130" s="5"/>
      <c r="J130" s="5"/>
      <c r="K130" s="5"/>
      <c r="L130" s="5"/>
      <c r="M130" s="6"/>
      <c r="N130" s="6"/>
    </row>
    <row r="131" spans="1:14" ht="15" outlineLevel="3">
      <c r="A131" s="20" t="s">
        <v>165</v>
      </c>
      <c r="B131" s="4" t="s">
        <v>91</v>
      </c>
      <c r="C131" s="4" t="s">
        <v>71</v>
      </c>
      <c r="D131" s="4" t="s">
        <v>73</v>
      </c>
      <c r="E131" s="4" t="s">
        <v>2</v>
      </c>
      <c r="F131" s="26">
        <f>F132</f>
        <v>2050</v>
      </c>
      <c r="G131" s="5">
        <v>0</v>
      </c>
      <c r="H131" s="5">
        <v>0</v>
      </c>
      <c r="I131" s="5">
        <v>0</v>
      </c>
      <c r="J131" s="5">
        <v>0</v>
      </c>
      <c r="K131" s="5">
        <v>0</v>
      </c>
      <c r="L131" s="5">
        <v>0</v>
      </c>
      <c r="M131" s="6">
        <v>0</v>
      </c>
      <c r="N131" s="6">
        <v>0</v>
      </c>
    </row>
    <row r="132" spans="1:14" ht="30.75" outlineLevel="3">
      <c r="A132" s="20" t="s">
        <v>152</v>
      </c>
      <c r="B132" s="4" t="s">
        <v>91</v>
      </c>
      <c r="C132" s="4" t="s">
        <v>71</v>
      </c>
      <c r="D132" s="4" t="s">
        <v>153</v>
      </c>
      <c r="E132" s="4" t="s">
        <v>2</v>
      </c>
      <c r="F132" s="26">
        <f>F133</f>
        <v>2050</v>
      </c>
      <c r="G132" s="5"/>
      <c r="H132" s="5"/>
      <c r="I132" s="5"/>
      <c r="J132" s="5"/>
      <c r="K132" s="5"/>
      <c r="L132" s="5"/>
      <c r="M132" s="6"/>
      <c r="N132" s="6"/>
    </row>
    <row r="133" spans="1:14" ht="18.75" customHeight="1" outlineLevel="3">
      <c r="A133" s="20" t="s">
        <v>154</v>
      </c>
      <c r="B133" s="4" t="s">
        <v>91</v>
      </c>
      <c r="C133" s="4" t="s">
        <v>71</v>
      </c>
      <c r="D133" s="4" t="s">
        <v>92</v>
      </c>
      <c r="E133" s="4" t="s">
        <v>2</v>
      </c>
      <c r="F133" s="26">
        <f>F134+F136</f>
        <v>2050</v>
      </c>
      <c r="G133" s="5"/>
      <c r="H133" s="5"/>
      <c r="I133" s="5"/>
      <c r="J133" s="5"/>
      <c r="K133" s="5"/>
      <c r="L133" s="5"/>
      <c r="M133" s="6"/>
      <c r="N133" s="6"/>
    </row>
    <row r="134" spans="1:14" ht="132.75" customHeight="1" outlineLevel="3">
      <c r="A134" s="32" t="s">
        <v>166</v>
      </c>
      <c r="B134" s="4" t="s">
        <v>91</v>
      </c>
      <c r="C134" s="4" t="s">
        <v>71</v>
      </c>
      <c r="D134" s="4" t="s">
        <v>155</v>
      </c>
      <c r="E134" s="4" t="s">
        <v>2</v>
      </c>
      <c r="F134" s="26">
        <f>F135</f>
        <v>2000</v>
      </c>
      <c r="G134" s="5"/>
      <c r="H134" s="5"/>
      <c r="I134" s="5"/>
      <c r="J134" s="5"/>
      <c r="K134" s="5"/>
      <c r="L134" s="5"/>
      <c r="M134" s="6"/>
      <c r="N134" s="6"/>
    </row>
    <row r="135" spans="1:14" ht="21" customHeight="1" outlineLevel="3">
      <c r="A135" s="20" t="s">
        <v>4</v>
      </c>
      <c r="B135" s="4" t="s">
        <v>91</v>
      </c>
      <c r="C135" s="4" t="s">
        <v>71</v>
      </c>
      <c r="D135" s="4" t="s">
        <v>155</v>
      </c>
      <c r="E135" s="4" t="s">
        <v>27</v>
      </c>
      <c r="F135" s="26">
        <v>2000</v>
      </c>
      <c r="G135" s="5"/>
      <c r="H135" s="5"/>
      <c r="I135" s="5"/>
      <c r="J135" s="5"/>
      <c r="K135" s="5"/>
      <c r="L135" s="5"/>
      <c r="M135" s="6"/>
      <c r="N135" s="6"/>
    </row>
    <row r="136" spans="1:14" ht="15" outlineLevel="3">
      <c r="A136" s="20" t="s">
        <v>161</v>
      </c>
      <c r="B136" s="4" t="s">
        <v>91</v>
      </c>
      <c r="C136" s="4" t="s">
        <v>71</v>
      </c>
      <c r="D136" s="4" t="s">
        <v>156</v>
      </c>
      <c r="E136" s="4" t="s">
        <v>2</v>
      </c>
      <c r="F136" s="26">
        <f>F137</f>
        <v>50</v>
      </c>
      <c r="G136" s="5"/>
      <c r="H136" s="5"/>
      <c r="I136" s="5"/>
      <c r="J136" s="5"/>
      <c r="K136" s="5"/>
      <c r="L136" s="5"/>
      <c r="M136" s="6"/>
      <c r="N136" s="6"/>
    </row>
    <row r="137" spans="1:14" ht="30.75" outlineLevel="3">
      <c r="A137" s="29" t="s">
        <v>43</v>
      </c>
      <c r="B137" s="4" t="s">
        <v>91</v>
      </c>
      <c r="C137" s="4" t="s">
        <v>71</v>
      </c>
      <c r="D137" s="4" t="s">
        <v>156</v>
      </c>
      <c r="E137" s="4" t="s">
        <v>37</v>
      </c>
      <c r="F137" s="26">
        <v>50</v>
      </c>
      <c r="G137" s="5"/>
      <c r="H137" s="5"/>
      <c r="I137" s="5"/>
      <c r="J137" s="5"/>
      <c r="K137" s="5"/>
      <c r="L137" s="5"/>
      <c r="M137" s="6"/>
      <c r="N137" s="6"/>
    </row>
    <row r="138" spans="1:14" ht="15" outlineLevel="3">
      <c r="A138" s="19" t="s">
        <v>28</v>
      </c>
      <c r="B138" s="11" t="s">
        <v>77</v>
      </c>
      <c r="C138" s="11" t="s">
        <v>72</v>
      </c>
      <c r="D138" s="11" t="s">
        <v>73</v>
      </c>
      <c r="E138" s="11" t="s">
        <v>2</v>
      </c>
      <c r="F138" s="27">
        <f>F139</f>
        <v>422.9</v>
      </c>
      <c r="G138" s="5"/>
      <c r="H138" s="5"/>
      <c r="I138" s="5"/>
      <c r="J138" s="5"/>
      <c r="K138" s="5"/>
      <c r="L138" s="5"/>
      <c r="M138" s="6"/>
      <c r="N138" s="6"/>
    </row>
    <row r="139" spans="1:14" ht="15" outlineLevel="3">
      <c r="A139" s="20" t="s">
        <v>29</v>
      </c>
      <c r="B139" s="4" t="s">
        <v>77</v>
      </c>
      <c r="C139" s="4" t="s">
        <v>71</v>
      </c>
      <c r="D139" s="4" t="s">
        <v>73</v>
      </c>
      <c r="E139" s="4" t="s">
        <v>2</v>
      </c>
      <c r="F139" s="26">
        <f>F140</f>
        <v>422.9</v>
      </c>
      <c r="G139" s="5"/>
      <c r="H139" s="5"/>
      <c r="I139" s="5"/>
      <c r="J139" s="5"/>
      <c r="K139" s="5"/>
      <c r="L139" s="5"/>
      <c r="M139" s="6"/>
      <c r="N139" s="6"/>
    </row>
    <row r="140" spans="1:14" ht="46.5" outlineLevel="4">
      <c r="A140" s="20" t="s">
        <v>157</v>
      </c>
      <c r="B140" s="4" t="s">
        <v>77</v>
      </c>
      <c r="C140" s="4" t="s">
        <v>71</v>
      </c>
      <c r="D140" s="4" t="s">
        <v>158</v>
      </c>
      <c r="E140" s="4" t="s">
        <v>2</v>
      </c>
      <c r="F140" s="26">
        <f>F143</f>
        <v>422.9</v>
      </c>
      <c r="G140" s="5">
        <v>0</v>
      </c>
      <c r="H140" s="5">
        <v>0</v>
      </c>
      <c r="I140" s="5">
        <v>0</v>
      </c>
      <c r="J140" s="5">
        <v>0</v>
      </c>
      <c r="K140" s="5">
        <v>0</v>
      </c>
      <c r="L140" s="5">
        <v>0</v>
      </c>
      <c r="M140" s="6">
        <v>0</v>
      </c>
      <c r="N140" s="6">
        <v>0</v>
      </c>
    </row>
    <row r="141" spans="1:14" ht="29.25" customHeight="1" outlineLevel="5">
      <c r="A141" s="20" t="s">
        <v>159</v>
      </c>
      <c r="B141" s="4" t="s">
        <v>77</v>
      </c>
      <c r="C141" s="4" t="s">
        <v>71</v>
      </c>
      <c r="D141" s="4" t="s">
        <v>93</v>
      </c>
      <c r="E141" s="4" t="s">
        <v>2</v>
      </c>
      <c r="F141" s="26">
        <f>F142</f>
        <v>422.9</v>
      </c>
      <c r="G141" s="5">
        <v>0</v>
      </c>
      <c r="H141" s="5">
        <v>0</v>
      </c>
      <c r="I141" s="5">
        <v>0</v>
      </c>
      <c r="J141" s="5">
        <v>0</v>
      </c>
      <c r="K141" s="5">
        <v>0</v>
      </c>
      <c r="L141" s="5">
        <v>0</v>
      </c>
      <c r="M141" s="6">
        <v>0</v>
      </c>
      <c r="N141" s="6">
        <v>0</v>
      </c>
    </row>
    <row r="142" spans="1:14" ht="30.75" customHeight="1" outlineLevel="5">
      <c r="A142" s="34" t="s">
        <v>58</v>
      </c>
      <c r="B142" s="4" t="s">
        <v>77</v>
      </c>
      <c r="C142" s="4" t="s">
        <v>71</v>
      </c>
      <c r="D142" s="4" t="s">
        <v>160</v>
      </c>
      <c r="E142" s="4" t="s">
        <v>2</v>
      </c>
      <c r="F142" s="26">
        <f>F143</f>
        <v>422.9</v>
      </c>
      <c r="G142" s="5"/>
      <c r="H142" s="5"/>
      <c r="I142" s="5"/>
      <c r="J142" s="5"/>
      <c r="K142" s="5"/>
      <c r="L142" s="5"/>
      <c r="M142" s="6"/>
      <c r="N142" s="6"/>
    </row>
    <row r="143" spans="1:14" ht="35.25" customHeight="1" outlineLevel="5">
      <c r="A143" s="29" t="s">
        <v>43</v>
      </c>
      <c r="B143" s="4" t="s">
        <v>77</v>
      </c>
      <c r="C143" s="4" t="s">
        <v>71</v>
      </c>
      <c r="D143" s="4" t="s">
        <v>160</v>
      </c>
      <c r="E143" s="4" t="s">
        <v>37</v>
      </c>
      <c r="F143" s="26">
        <v>422.9</v>
      </c>
      <c r="G143" s="5"/>
      <c r="H143" s="5"/>
      <c r="I143" s="5"/>
      <c r="J143" s="5"/>
      <c r="K143" s="5"/>
      <c r="L143" s="5"/>
      <c r="M143" s="6"/>
      <c r="N143" s="6"/>
    </row>
    <row r="144" spans="1:14" ht="30.75" outlineLevel="1">
      <c r="A144" s="19" t="s">
        <v>22</v>
      </c>
      <c r="B144" s="11" t="s">
        <v>78</v>
      </c>
      <c r="C144" s="11" t="s">
        <v>72</v>
      </c>
      <c r="D144" s="11" t="s">
        <v>73</v>
      </c>
      <c r="E144" s="11" t="s">
        <v>2</v>
      </c>
      <c r="F144" s="27">
        <f>F145</f>
        <v>780</v>
      </c>
      <c r="G144" s="5">
        <v>0</v>
      </c>
      <c r="H144" s="5">
        <v>0</v>
      </c>
      <c r="I144" s="5">
        <v>0</v>
      </c>
      <c r="J144" s="5">
        <v>0</v>
      </c>
      <c r="K144" s="5">
        <v>0</v>
      </c>
      <c r="L144" s="5">
        <v>0</v>
      </c>
      <c r="M144" s="6">
        <v>7113800</v>
      </c>
      <c r="N144" s="6">
        <v>0</v>
      </c>
    </row>
    <row r="145" spans="1:14" ht="30.75" outlineLevel="3">
      <c r="A145" s="20" t="s">
        <v>23</v>
      </c>
      <c r="B145" s="11" t="s">
        <v>78</v>
      </c>
      <c r="C145" s="4" t="s">
        <v>71</v>
      </c>
      <c r="D145" s="4" t="s">
        <v>73</v>
      </c>
      <c r="E145" s="4" t="s">
        <v>2</v>
      </c>
      <c r="F145" s="26">
        <f>F146</f>
        <v>780</v>
      </c>
      <c r="G145" s="5">
        <v>0</v>
      </c>
      <c r="H145" s="5">
        <v>0</v>
      </c>
      <c r="I145" s="5">
        <v>0</v>
      </c>
      <c r="J145" s="5">
        <v>0</v>
      </c>
      <c r="K145" s="5">
        <v>0</v>
      </c>
      <c r="L145" s="5">
        <v>0</v>
      </c>
      <c r="M145" s="6">
        <v>6211500</v>
      </c>
      <c r="N145" s="6">
        <v>0</v>
      </c>
    </row>
    <row r="146" spans="1:14" ht="30.75" outlineLevel="4">
      <c r="A146" s="20" t="s">
        <v>60</v>
      </c>
      <c r="B146" s="11" t="s">
        <v>78</v>
      </c>
      <c r="C146" s="4" t="s">
        <v>71</v>
      </c>
      <c r="D146" s="4" t="s">
        <v>100</v>
      </c>
      <c r="E146" s="4" t="s">
        <v>2</v>
      </c>
      <c r="F146" s="26">
        <f>F147</f>
        <v>780</v>
      </c>
      <c r="G146" s="5">
        <v>0</v>
      </c>
      <c r="H146" s="5">
        <v>0</v>
      </c>
      <c r="I146" s="5">
        <v>0</v>
      </c>
      <c r="J146" s="5">
        <v>0</v>
      </c>
      <c r="K146" s="5">
        <v>0</v>
      </c>
      <c r="L146" s="5">
        <v>0</v>
      </c>
      <c r="M146" s="6">
        <v>6211500</v>
      </c>
      <c r="N146" s="6">
        <v>0</v>
      </c>
    </row>
    <row r="147" spans="1:14" ht="15" outlineLevel="5">
      <c r="A147" s="31" t="s">
        <v>50</v>
      </c>
      <c r="B147" s="11" t="s">
        <v>78</v>
      </c>
      <c r="C147" s="4" t="s">
        <v>71</v>
      </c>
      <c r="D147" s="4" t="s">
        <v>100</v>
      </c>
      <c r="E147" s="4" t="s">
        <v>51</v>
      </c>
      <c r="F147" s="26">
        <v>780</v>
      </c>
      <c r="G147" s="5">
        <v>0</v>
      </c>
      <c r="H147" s="5">
        <v>0</v>
      </c>
      <c r="I147" s="5">
        <v>0</v>
      </c>
      <c r="J147" s="5">
        <v>0</v>
      </c>
      <c r="K147" s="5">
        <v>0</v>
      </c>
      <c r="L147" s="5">
        <v>0</v>
      </c>
      <c r="M147" s="6">
        <v>6211500</v>
      </c>
      <c r="N147" s="6">
        <v>0</v>
      </c>
    </row>
    <row r="148" spans="1:14" ht="15" outlineLevel="2">
      <c r="A148" s="47" t="s">
        <v>0</v>
      </c>
      <c r="B148" s="48"/>
      <c r="C148" s="48"/>
      <c r="D148" s="48"/>
      <c r="E148" s="49"/>
      <c r="F148" s="27">
        <f>F144+F138+F130+F93+F70+F64+F12+F57+F30+F33</f>
        <v>44266.64039000001</v>
      </c>
      <c r="G148" s="5">
        <v>0</v>
      </c>
      <c r="H148" s="5">
        <v>0</v>
      </c>
      <c r="I148" s="5">
        <v>0</v>
      </c>
      <c r="J148" s="5">
        <v>0</v>
      </c>
      <c r="K148" s="5">
        <v>0</v>
      </c>
      <c r="L148" s="5">
        <v>0</v>
      </c>
      <c r="M148" s="6">
        <v>902300</v>
      </c>
      <c r="N148" s="6">
        <v>0</v>
      </c>
    </row>
    <row r="149" spans="3:14" ht="15" outlineLevel="3">
      <c r="C149" s="9"/>
      <c r="D149" s="9"/>
      <c r="E149" s="9"/>
      <c r="F149" s="9"/>
      <c r="G149" s="5">
        <v>0</v>
      </c>
      <c r="H149" s="5">
        <v>0</v>
      </c>
      <c r="I149" s="5">
        <v>0</v>
      </c>
      <c r="J149" s="5">
        <v>0</v>
      </c>
      <c r="K149" s="5">
        <v>0</v>
      </c>
      <c r="L149" s="5">
        <v>0</v>
      </c>
      <c r="M149" s="6">
        <v>902300</v>
      </c>
      <c r="N149" s="6">
        <v>0</v>
      </c>
    </row>
    <row r="150" spans="1:14" s="14" customFormat="1" ht="15">
      <c r="A150" s="23"/>
      <c r="B150" s="23"/>
      <c r="C150" s="23"/>
      <c r="D150" s="23"/>
      <c r="E150" s="23"/>
      <c r="F150" s="23"/>
      <c r="G150" s="12">
        <v>0</v>
      </c>
      <c r="H150" s="12">
        <v>0</v>
      </c>
      <c r="I150" s="12">
        <v>0</v>
      </c>
      <c r="J150" s="12">
        <v>0</v>
      </c>
      <c r="K150" s="12">
        <v>0</v>
      </c>
      <c r="L150" s="12">
        <v>0</v>
      </c>
      <c r="M150" s="13">
        <v>3476522.884</v>
      </c>
      <c r="N150" s="13">
        <v>3711285.322</v>
      </c>
    </row>
    <row r="151" spans="7:14" ht="15" outlineLevel="1">
      <c r="G151" s="5">
        <v>0</v>
      </c>
      <c r="H151" s="5">
        <v>0</v>
      </c>
      <c r="I151" s="5">
        <v>0</v>
      </c>
      <c r="J151" s="5">
        <v>0</v>
      </c>
      <c r="K151" s="5">
        <v>0</v>
      </c>
      <c r="L151" s="5">
        <v>0</v>
      </c>
      <c r="M151" s="6">
        <v>155100.859</v>
      </c>
      <c r="N151" s="6">
        <v>166578.322</v>
      </c>
    </row>
    <row r="152" spans="7:14" ht="15" outlineLevel="2">
      <c r="G152" s="5"/>
      <c r="H152" s="5"/>
      <c r="I152" s="5"/>
      <c r="J152" s="5"/>
      <c r="K152" s="5"/>
      <c r="L152" s="5"/>
      <c r="M152" s="6"/>
      <c r="N152" s="6"/>
    </row>
    <row r="153" spans="7:14" ht="15" outlineLevel="2">
      <c r="G153" s="5"/>
      <c r="H153" s="5"/>
      <c r="I153" s="5"/>
      <c r="J153" s="5"/>
      <c r="K153" s="5"/>
      <c r="L153" s="5"/>
      <c r="M153" s="6"/>
      <c r="N153" s="6"/>
    </row>
    <row r="154" spans="7:14" ht="15" outlineLevel="3">
      <c r="G154" s="5">
        <v>0</v>
      </c>
      <c r="H154" s="5">
        <v>0</v>
      </c>
      <c r="I154" s="5">
        <v>0</v>
      </c>
      <c r="J154" s="5">
        <v>0</v>
      </c>
      <c r="K154" s="5">
        <v>0</v>
      </c>
      <c r="L154" s="5">
        <v>0</v>
      </c>
      <c r="M154" s="6">
        <v>108079.997</v>
      </c>
      <c r="N154" s="6">
        <v>116077.916</v>
      </c>
    </row>
    <row r="155" spans="7:14" ht="15" outlineLevel="3">
      <c r="G155" s="5"/>
      <c r="H155" s="5"/>
      <c r="I155" s="5"/>
      <c r="J155" s="5"/>
      <c r="K155" s="5"/>
      <c r="L155" s="5"/>
      <c r="M155" s="6"/>
      <c r="N155" s="6"/>
    </row>
    <row r="156" spans="7:14" ht="15" outlineLevel="3">
      <c r="G156" s="5"/>
      <c r="H156" s="5"/>
      <c r="I156" s="5"/>
      <c r="J156" s="5"/>
      <c r="K156" s="5"/>
      <c r="L156" s="5"/>
      <c r="M156" s="6"/>
      <c r="N156" s="6"/>
    </row>
    <row r="157" spans="7:14" ht="15" outlineLevel="3">
      <c r="G157" s="5"/>
      <c r="H157" s="5"/>
      <c r="I157" s="5"/>
      <c r="J157" s="5"/>
      <c r="K157" s="5"/>
      <c r="L157" s="5"/>
      <c r="M157" s="6"/>
      <c r="N157" s="6"/>
    </row>
    <row r="158" spans="7:14" ht="15" outlineLevel="3">
      <c r="G158" s="5"/>
      <c r="H158" s="5"/>
      <c r="I158" s="5"/>
      <c r="J158" s="5"/>
      <c r="K158" s="5"/>
      <c r="L158" s="5"/>
      <c r="M158" s="6"/>
      <c r="N158" s="6"/>
    </row>
    <row r="159" spans="7:14" ht="15" outlineLevel="3">
      <c r="G159" s="5"/>
      <c r="H159" s="5"/>
      <c r="I159" s="5"/>
      <c r="J159" s="5"/>
      <c r="K159" s="5"/>
      <c r="L159" s="5"/>
      <c r="M159" s="6"/>
      <c r="N159" s="6"/>
    </row>
    <row r="160" spans="7:14" ht="15" outlineLevel="3">
      <c r="G160" s="5"/>
      <c r="H160" s="5"/>
      <c r="I160" s="5"/>
      <c r="J160" s="5"/>
      <c r="K160" s="5"/>
      <c r="L160" s="5"/>
      <c r="M160" s="6"/>
      <c r="N160" s="6"/>
    </row>
    <row r="161" spans="1:14" s="14" customFormat="1" ht="15">
      <c r="A161" s="10"/>
      <c r="B161" s="10"/>
      <c r="C161" s="1"/>
      <c r="D161" s="1"/>
      <c r="E161" s="1"/>
      <c r="F161" s="10"/>
      <c r="G161" s="12">
        <v>0</v>
      </c>
      <c r="H161" s="12">
        <v>0</v>
      </c>
      <c r="I161" s="12">
        <v>0</v>
      </c>
      <c r="J161" s="12">
        <v>0</v>
      </c>
      <c r="K161" s="12">
        <v>0</v>
      </c>
      <c r="L161" s="12">
        <v>0</v>
      </c>
      <c r="M161" s="13">
        <v>14857082.11</v>
      </c>
      <c r="N161" s="13">
        <v>12922528.31</v>
      </c>
    </row>
    <row r="162" spans="7:14" ht="15" outlineLevel="1">
      <c r="G162" s="5">
        <v>0</v>
      </c>
      <c r="H162" s="5">
        <v>0</v>
      </c>
      <c r="I162" s="5">
        <v>0</v>
      </c>
      <c r="J162" s="5">
        <v>0</v>
      </c>
      <c r="K162" s="5">
        <v>0</v>
      </c>
      <c r="L162" s="5">
        <v>0</v>
      </c>
      <c r="M162" s="6">
        <v>287322.3</v>
      </c>
      <c r="N162" s="6">
        <v>287322.3</v>
      </c>
    </row>
    <row r="163" spans="7:14" ht="15" outlineLevel="5">
      <c r="G163" s="5">
        <v>0</v>
      </c>
      <c r="H163" s="5">
        <v>0</v>
      </c>
      <c r="I163" s="5">
        <v>0</v>
      </c>
      <c r="J163" s="5">
        <v>0</v>
      </c>
      <c r="K163" s="5">
        <v>0</v>
      </c>
      <c r="L163" s="5">
        <v>0</v>
      </c>
      <c r="M163" s="6">
        <v>145184</v>
      </c>
      <c r="N163" s="6">
        <v>145184</v>
      </c>
    </row>
    <row r="164" spans="7:14" ht="93.75" customHeight="1" outlineLevel="3">
      <c r="G164" s="5">
        <v>0</v>
      </c>
      <c r="H164" s="5">
        <v>0</v>
      </c>
      <c r="I164" s="5">
        <v>0</v>
      </c>
      <c r="J164" s="5">
        <v>0</v>
      </c>
      <c r="K164" s="5">
        <v>0</v>
      </c>
      <c r="L164" s="5">
        <v>0</v>
      </c>
      <c r="M164" s="6">
        <v>23387</v>
      </c>
      <c r="N164" s="6">
        <v>23387</v>
      </c>
    </row>
    <row r="165" spans="7:14" ht="15" outlineLevel="5">
      <c r="G165" s="5">
        <v>0</v>
      </c>
      <c r="H165" s="5">
        <v>0</v>
      </c>
      <c r="I165" s="5">
        <v>0</v>
      </c>
      <c r="J165" s="5">
        <v>0</v>
      </c>
      <c r="K165" s="5">
        <v>0</v>
      </c>
      <c r="L165" s="5">
        <v>0</v>
      </c>
      <c r="M165" s="6">
        <v>23387</v>
      </c>
      <c r="N165" s="6">
        <v>23387</v>
      </c>
    </row>
    <row r="166" spans="7:14" ht="15">
      <c r="G166" s="7">
        <v>0</v>
      </c>
      <c r="H166" s="7">
        <v>0</v>
      </c>
      <c r="I166" s="7">
        <v>0</v>
      </c>
      <c r="J166" s="7">
        <v>0</v>
      </c>
      <c r="K166" s="7">
        <v>0</v>
      </c>
      <c r="L166" s="7">
        <v>0</v>
      </c>
      <c r="M166" s="8">
        <v>64785440.656</v>
      </c>
      <c r="N166" s="8">
        <v>45661300.83</v>
      </c>
    </row>
    <row r="167" spans="7:14" ht="15">
      <c r="G167" s="9"/>
      <c r="H167" s="9"/>
      <c r="I167" s="9"/>
      <c r="J167" s="9"/>
      <c r="K167" s="9"/>
      <c r="L167" s="9"/>
      <c r="M167" s="9"/>
      <c r="N167" s="9"/>
    </row>
    <row r="168" spans="7:14" ht="12.75" customHeight="1">
      <c r="G168" s="23"/>
      <c r="H168" s="23"/>
      <c r="I168" s="23"/>
      <c r="J168" s="23"/>
      <c r="K168" s="23"/>
      <c r="L168" s="23"/>
      <c r="M168" s="23"/>
      <c r="N168" s="23"/>
    </row>
  </sheetData>
  <sheetProtection/>
  <mergeCells count="6">
    <mergeCell ref="A148:E148"/>
    <mergeCell ref="E2:F2"/>
    <mergeCell ref="E3:F3"/>
    <mergeCell ref="A8:N8"/>
    <mergeCell ref="A6:F6"/>
    <mergeCell ref="A7:F7"/>
  </mergeCells>
  <printOptions/>
  <pageMargins left="0.5905511811023623" right="0.1968503937007874" top="0.15748031496062992" bottom="0.1968503937007874" header="0.1968503937007874" footer="0.1968503937007874"/>
  <pageSetup fitToHeight="0" fitToWidth="1" horizontalDpi="600" verticalDpi="600" orientation="portrait" paperSize="9" scale="92" r:id="rId2"/>
  <headerFooter alignWithMargins="0">
    <oddHeader>&amp;R&amp;P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RRR</cp:lastModifiedBy>
  <cp:lastPrinted>2018-01-11T00:03:12Z</cp:lastPrinted>
  <dcterms:created xsi:type="dcterms:W3CDTF">2009-10-01T23:01:22Z</dcterms:created>
  <dcterms:modified xsi:type="dcterms:W3CDTF">2018-01-24T22:47:35Z</dcterms:modified>
  <cp:category/>
  <cp:version/>
  <cp:contentType/>
  <cp:contentStatus/>
</cp:coreProperties>
</file>