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1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Titles" localSheetId="0">'1'!$12:$12</definedName>
    <definedName name="_xlnm.Print_Area" localSheetId="0">'1'!$A$1:$K$47</definedName>
  </definedNames>
  <calcPr fullCalcOnLoad="1"/>
</workbook>
</file>

<file path=xl/sharedStrings.xml><?xml version="1.0" encoding="utf-8"?>
<sst xmlns="http://schemas.openxmlformats.org/spreadsheetml/2006/main" count="185" uniqueCount="85">
  <si>
    <t>Код бюджетной классификации Российской Федерации</t>
  </si>
  <si>
    <t>1 01 00000 00 0000 000</t>
  </si>
  <si>
    <t>1 01 02000 01 0000 110</t>
  </si>
  <si>
    <t>1 05 00000 00 0000 000</t>
  </si>
  <si>
    <t>1 11 00000 00 0000 000</t>
  </si>
  <si>
    <t>1 11 05010 10 0000 120</t>
  </si>
  <si>
    <t xml:space="preserve">  СУБВЕНЦИИ ОТ ДРУГИХ БЮДЖЕТОВ БЮДЖЕТНОЙ СИСТЕМЫ РОССИЙСКОЙ ФЕДЕРАЦИИ</t>
  </si>
  <si>
    <t>2 02 03000 00 0000 151</t>
  </si>
  <si>
    <t>2 02 03015 05 0000 151</t>
  </si>
  <si>
    <t>2 02 04000 00 0000 151</t>
  </si>
  <si>
    <t>2 19 00000 00 0000 000</t>
  </si>
  <si>
    <t>1 13 00000 00 0000 000</t>
  </si>
  <si>
    <t>1 14 00000 00 0000 000</t>
  </si>
  <si>
    <t>1 00 00000 00 0000 000</t>
  </si>
  <si>
    <t>2 02 00000 00 0000 000</t>
  </si>
  <si>
    <t>2 02 01000 00 0000 151</t>
  </si>
  <si>
    <t>2 02 02000 00 0000 151</t>
  </si>
  <si>
    <t>бюджет субъекта Российской Федерации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</si>
  <si>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</si>
  <si>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</si>
  <si>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бюджет территори- ального государст- венного внебюджетного фонда </t>
  </si>
  <si>
    <t>-</t>
  </si>
  <si>
    <t>Назначено на 2011 год</t>
  </si>
  <si>
    <t>Исполнено за 2011 год</t>
  </si>
  <si>
    <t>% исполнения</t>
  </si>
  <si>
    <t>Отклонение (+;-)</t>
  </si>
  <si>
    <t xml:space="preserve">  ДОХОДЫ ОТ ИСПОЛЬЗОВАНИЯ ИМУЩЕСТВА, НАХОДЯЩЕГОСЯ В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</si>
  <si>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</si>
  <si>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НАЛОГОВЫЕ И НЕНАЛОГОВЫЕ ДОХОДЫ</t>
  </si>
  <si>
    <t xml:space="preserve">  ДОТАЦИИ БЮДЖЕТАМ МУНИЦИПАЛЬНЫХ ОБРАЗОВАНИЙ</t>
  </si>
  <si>
    <t xml:space="preserve">  СУБСИДИИ БЮДЖЕТАМ МУНИЦИПАЛЬНЫХ ОБРАЗОВАНИЙ (МЕЖБЮДЖЕТНЫЕ СУБСИДИИ)</t>
  </si>
  <si>
    <t>ИНЫЕ МЕЖБЮДЖЕТНЫЕ ТРАНСФЕРТЫ</t>
  </si>
  <si>
    <t>ИТОГО БЕЗВОЗМЕЗДНЫЕ ПОСТУПЛЕНИЯ</t>
  </si>
  <si>
    <t>Наименование</t>
  </si>
  <si>
    <t>Итого доходов:</t>
  </si>
  <si>
    <t>тыс. руб.</t>
  </si>
  <si>
    <t>0,0</t>
  </si>
  <si>
    <t xml:space="preserve">  ДОХОДЫ ОТ ПРОДАЖИ МАТЕРИАЛЬНЫХ И НЕМАТЕРИАЛЬНЫХ АКТИВОВ</t>
  </si>
  <si>
    <t xml:space="preserve">  БЕЗВОЗМЕЗДНЫЕ ПОСТУПЛЕНИЯ ОТ ДРУГИХ БЮДЖЕТОВ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</si>
  <si>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</si>
  <si>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</si>
  <si>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</si>
  <si>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</si>
  <si>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сельскохозяйственный налог</t>
  </si>
  <si>
    <t>2 00 00000 00 0000 000</t>
  </si>
  <si>
    <t>Приложение № 1</t>
  </si>
  <si>
    <t>к муниципальному правовому акту</t>
  </si>
  <si>
    <t>1 05 03000 01 0000 110</t>
  </si>
  <si>
    <t>Доходы от продажи земельных участков, государственная собственность на которые разграничена и которые расположены в границах поселений</t>
  </si>
  <si>
    <t>1 14 06013 10 0000 430</t>
  </si>
  <si>
    <t>Назначено на 2013 год</t>
  </si>
  <si>
    <t>Исполнено за 2013 год</t>
  </si>
  <si>
    <t>Шкотовского городского поселения</t>
  </si>
  <si>
    <t>Отчет об исполнении доходной части бюджета Шкотовского городского поселения за 2013 год</t>
  </si>
  <si>
    <t>НАЛОГИ НА ИМУЩЕСТВО</t>
  </si>
  <si>
    <t>Налоги на имущество физ. лиц</t>
  </si>
  <si>
    <t>Земельный налог</t>
  </si>
  <si>
    <t>1 06 00000 00 0000 000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</si>
  <si>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</si>
  <si>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01.01.2006г.), мобилизуемый на территориях поселений.</t>
  </si>
  <si>
    <t>1 06 06000 10 0000 110</t>
  </si>
  <si>
    <t>1 06 01000 10 0000 110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</si>
  <si>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</si>
  <si>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</si>
  <si>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  Дотации бюджетам поселений на выравнивание  бюджетной обеспеченности</t>
  </si>
  <si>
    <t>2 02 01001 10 0000 151</t>
  </si>
  <si>
    <t>Прочие субсидии бюджем поселений</t>
  </si>
  <si>
    <t>2 02 02999 10 0000 151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</si>
  <si>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</si>
  <si>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</si>
  <si>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</si>
  <si>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</si>
  <si>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</si>
  <si>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1 09 00000 00 0000 000</t>
  </si>
  <si>
    <t>1 09 04053 10 0000 110</t>
  </si>
  <si>
    <t>ДОХОДЫ ОТ ОКАЗАНИЯ ПЛАТНЫХ УСЛУГ И КОМПЕНСАЦИИ ЗАТРАТ ГОСУДАРСТВА</t>
  </si>
  <si>
    <t>Прочие доходы от компенсации затрат бюджетов поселений</t>
  </si>
  <si>
    <t>1 13 02995 10 0000 130</t>
  </si>
  <si>
    <t>ШТРАФЫ, САНКЦИИ, ВОЗМЕЩЕНИЕ УЩЕРБА</t>
  </si>
  <si>
    <t>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</si>
  <si>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поселений.</t>
  </si>
  <si>
    <t>1 16 51040 00 0000 140</t>
  </si>
  <si>
    <t>Прочие поступления от денежных взысканий (штрафов) и иных сумм в возмещении ущерба, зачисляемые в бюджеты поселений</t>
  </si>
  <si>
    <t>1 16 90050 10 0000 140</t>
  </si>
  <si>
    <t>от  17.04.2014   №  10 -МПА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</si>
</sst>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right" shrinkToFit="1"/>
    </xf>
    <xf numFmtId="2" fontId="5" fillId="0" borderId="11" xfId="0" applyNumberFormat="1" applyFont="1" applyFill="1" applyBorder="1" applyAlignment="1">
      <alignment horizontal="right" shrinkToFit="1"/>
    </xf>
    <xf numFmtId="4" fontId="6" fillId="33" borderId="11" xfId="0" applyNumberFormat="1" applyFont="1" applyFill="1" applyBorder="1" applyAlignment="1">
      <alignment horizontal="right" shrinkToFit="1"/>
    </xf>
    <xf numFmtId="4" fontId="6" fillId="0" borderId="11" xfId="0" applyNumberFormat="1" applyFont="1" applyFill="1" applyBorder="1" applyAlignment="1">
      <alignment horizontal="right" shrinkToFit="1"/>
    </xf>
    <xf numFmtId="4" fontId="6" fillId="0" borderId="14" xfId="0" applyNumberFormat="1" applyFont="1" applyFill="1" applyBorder="1" applyAlignment="1">
      <alignment horizontal="right" shrinkToFi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165" fontId="9" fillId="0" borderId="11" xfId="0" applyNumberFormat="1" applyFont="1" applyFill="1" applyBorder="1" applyAlignment="1">
      <alignment horizontal="right" shrinkToFit="1"/>
    </xf>
    <xf numFmtId="2" fontId="9" fillId="0" borderId="11" xfId="0" applyNumberFormat="1" applyFont="1" applyFill="1" applyBorder="1" applyAlignment="1">
      <alignment horizontal="right" shrinkToFit="1"/>
    </xf>
    <xf numFmtId="4" fontId="12" fillId="33" borderId="11" xfId="0" applyNumberFormat="1" applyFont="1" applyFill="1" applyBorder="1" applyAlignment="1">
      <alignment horizontal="right" shrinkToFit="1"/>
    </xf>
    <xf numFmtId="4" fontId="12" fillId="0" borderId="11" xfId="0" applyNumberFormat="1" applyFont="1" applyFill="1" applyBorder="1" applyAlignment="1">
      <alignment horizontal="right" shrinkToFit="1"/>
    </xf>
    <xf numFmtId="4" fontId="12" fillId="0" borderId="14" xfId="0" applyNumberFormat="1" applyFont="1" applyFill="1" applyBorder="1" applyAlignment="1">
      <alignment horizontal="right" shrinkToFit="1"/>
    </xf>
    <xf numFmtId="0" fontId="12" fillId="0" borderId="0" xfId="0" applyFont="1" applyFill="1" applyAlignment="1">
      <alignment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5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 horizontal="right" shrinkToFit="1"/>
    </xf>
    <xf numFmtId="165" fontId="9" fillId="0" borderId="17" xfId="0" applyNumberFormat="1" applyFont="1" applyFill="1" applyBorder="1" applyAlignment="1">
      <alignment horizontal="right" shrinkToFit="1"/>
    </xf>
    <xf numFmtId="0" fontId="6" fillId="0" borderId="18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99"/>
  <sheetViews>
    <sheetView showGridLines="0" showZeros="0" tabSelected="1"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78.75390625" style="2" customWidth="1"/>
    <col min="2" max="2" width="32.25390625" style="6" customWidth="1"/>
    <col min="3" max="3" width="17.625" style="5" customWidth="1"/>
    <col min="4" max="4" width="18.125" style="5" customWidth="1"/>
    <col min="5" max="5" width="14.125" style="5" customWidth="1"/>
    <col min="6" max="6" width="16.75390625" style="5" customWidth="1"/>
    <col min="7" max="7" width="13.625" style="4" hidden="1" customWidth="1"/>
    <col min="8" max="8" width="10.25390625" style="3" hidden="1" customWidth="1"/>
    <col min="9" max="9" width="14.00390625" style="3" hidden="1" customWidth="1"/>
    <col min="10" max="10" width="12.00390625" style="3" hidden="1" customWidth="1"/>
    <col min="11" max="11" width="13.25390625" style="4" hidden="1" customWidth="1"/>
    <col min="12" max="12" width="12.375" style="3" hidden="1" customWidth="1"/>
    <col min="13" max="16384" width="9.125" style="1" customWidth="1"/>
  </cols>
  <sheetData>
    <row r="1" spans="1:6" ht="15.75">
      <c r="A1" s="7"/>
      <c r="B1" s="8"/>
      <c r="C1" s="9"/>
      <c r="D1" s="76" t="s">
        <v>45</v>
      </c>
      <c r="E1" s="76"/>
      <c r="F1" s="76"/>
    </row>
    <row r="2" spans="1:6" ht="15.75">
      <c r="A2" s="7"/>
      <c r="B2" s="11"/>
      <c r="C2" s="12"/>
      <c r="D2" s="10"/>
      <c r="E2" s="10"/>
      <c r="F2" s="10"/>
    </row>
    <row r="3" spans="1:6" ht="15.75">
      <c r="A3" s="7"/>
      <c r="B3" s="76" t="s">
        <v>46</v>
      </c>
      <c r="C3" s="76"/>
      <c r="D3" s="76"/>
      <c r="E3" s="76"/>
      <c r="F3" s="76"/>
    </row>
    <row r="4" spans="1:6" ht="15.75">
      <c r="A4" s="7"/>
      <c r="B4" s="11"/>
      <c r="C4" s="12"/>
      <c r="D4" s="76" t="s">
        <v>52</v>
      </c>
      <c r="E4" s="76"/>
      <c r="F4" s="76"/>
    </row>
    <row r="5" spans="1:6" ht="15.75">
      <c r="A5" s="7"/>
      <c r="B5" s="11"/>
      <c r="C5" s="12"/>
      <c r="D5" s="76" t="s">
        <v>84</v>
      </c>
      <c r="E5" s="76"/>
      <c r="F5" s="76"/>
    </row>
    <row r="6" spans="1:6" ht="12.75">
      <c r="A6" s="7"/>
      <c r="B6" s="8"/>
      <c r="C6" s="9"/>
      <c r="D6" s="9"/>
      <c r="E6" s="9"/>
      <c r="F6" s="9"/>
    </row>
    <row r="7" spans="1:12" s="34" customFormat="1" ht="51" customHeight="1">
      <c r="A7" s="77" t="s">
        <v>53</v>
      </c>
      <c r="B7" s="77"/>
      <c r="C7" s="77"/>
      <c r="D7" s="77"/>
      <c r="E7" s="77"/>
      <c r="F7" s="77"/>
      <c r="G7" s="32"/>
      <c r="H7" s="33"/>
      <c r="I7" s="33"/>
      <c r="J7" s="33"/>
      <c r="K7" s="32"/>
      <c r="L7" s="33"/>
    </row>
    <row r="8" spans="1:12" s="34" customFormat="1" ht="9" customHeight="1">
      <c r="A8" s="31"/>
      <c r="B8" s="31"/>
      <c r="C8" s="31"/>
      <c r="D8" s="31"/>
      <c r="E8" s="31"/>
      <c r="F8" s="31"/>
      <c r="G8" s="32"/>
      <c r="H8" s="33"/>
      <c r="I8" s="33"/>
      <c r="J8" s="33"/>
      <c r="K8" s="32"/>
      <c r="L8" s="33"/>
    </row>
    <row r="9" spans="1:12" s="34" customFormat="1" ht="20.25" customHeight="1">
      <c r="A9" s="35"/>
      <c r="B9" s="36"/>
      <c r="C9" s="37"/>
      <c r="D9" s="37"/>
      <c r="E9" s="37"/>
      <c r="F9" s="37" t="s">
        <v>35</v>
      </c>
      <c r="G9" s="38"/>
      <c r="H9" s="39"/>
      <c r="I9" s="39"/>
      <c r="J9" s="39"/>
      <c r="K9" s="38"/>
      <c r="L9" s="39"/>
    </row>
    <row r="10" spans="1:12" s="34" customFormat="1" ht="20.25">
      <c r="A10" s="80" t="s">
        <v>33</v>
      </c>
      <c r="B10" s="81" t="s">
        <v>0</v>
      </c>
      <c r="C10" s="78" t="s">
        <v>50</v>
      </c>
      <c r="D10" s="78" t="s">
        <v>51</v>
      </c>
      <c r="E10" s="78" t="s">
        <v>24</v>
      </c>
      <c r="F10" s="78" t="s">
        <v>25</v>
      </c>
      <c r="G10" s="88" t="s">
        <v>22</v>
      </c>
      <c r="H10" s="85" t="s">
        <v>17</v>
      </c>
      <c r="I10" s="87" t="s">
        <v>19</v>
      </c>
      <c r="J10" s="87" t="s">
        <v>18</v>
      </c>
      <c r="K10" s="88" t="s">
        <v>23</v>
      </c>
      <c r="L10" s="83" t="s">
        <v>20</v>
      </c>
    </row>
    <row r="11" spans="1:12" s="34" customFormat="1" ht="51" customHeight="1">
      <c r="A11" s="80"/>
      <c r="B11" s="82"/>
      <c r="C11" s="79"/>
      <c r="D11" s="79"/>
      <c r="E11" s="79"/>
      <c r="F11" s="79"/>
      <c r="G11" s="86"/>
      <c r="H11" s="86"/>
      <c r="I11" s="86"/>
      <c r="J11" s="86"/>
      <c r="K11" s="86"/>
      <c r="L11" s="84"/>
    </row>
    <row r="12" spans="1:12" s="34" customFormat="1" ht="21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1">
        <v>11</v>
      </c>
      <c r="H12" s="42">
        <v>18</v>
      </c>
      <c r="I12" s="42">
        <v>19</v>
      </c>
      <c r="J12" s="43">
        <v>20</v>
      </c>
      <c r="K12" s="44">
        <v>21</v>
      </c>
      <c r="L12" s="43">
        <v>23</v>
      </c>
    </row>
    <row r="13" spans="1:12" s="34" customFormat="1" ht="20.25">
      <c r="A13" s="45" t="s">
        <v>40</v>
      </c>
      <c r="B13" s="46" t="s">
        <v>1</v>
      </c>
      <c r="C13" s="47">
        <f>C14</f>
        <v>9394</v>
      </c>
      <c r="D13" s="47">
        <f>D14</f>
        <v>10060.20129</v>
      </c>
      <c r="E13" s="48">
        <f aca="true" t="shared" si="0" ref="E13:E28">D13/C13*100</f>
        <v>107.09177443048756</v>
      </c>
      <c r="F13" s="47">
        <f aca="true" t="shared" si="1" ref="F13:F28">D13-C13</f>
        <v>666.2012900000009</v>
      </c>
      <c r="G13" s="49">
        <v>138493300</v>
      </c>
      <c r="H13" s="50" t="s">
        <v>21</v>
      </c>
      <c r="I13" s="50" t="s">
        <v>21</v>
      </c>
      <c r="J13" s="50" t="s">
        <v>21</v>
      </c>
      <c r="K13" s="49">
        <v>147055308.61</v>
      </c>
      <c r="L13" s="51" t="s">
        <v>21</v>
      </c>
    </row>
    <row r="14" spans="1:12" s="34" customFormat="1" ht="20.25">
      <c r="A14" s="45" t="s">
        <v>41</v>
      </c>
      <c r="B14" s="46" t="s">
        <v>2</v>
      </c>
      <c r="C14" s="47">
        <v>9394</v>
      </c>
      <c r="D14" s="47">
        <v>10060.20129</v>
      </c>
      <c r="E14" s="48">
        <f t="shared" si="0"/>
        <v>107.09177443048756</v>
      </c>
      <c r="F14" s="47">
        <f t="shared" si="1"/>
        <v>666.2012900000009</v>
      </c>
      <c r="G14" s="49">
        <v>138493300</v>
      </c>
      <c r="H14" s="50" t="s">
        <v>21</v>
      </c>
      <c r="I14" s="50" t="s">
        <v>21</v>
      </c>
      <c r="J14" s="50" t="s">
        <v>21</v>
      </c>
      <c r="K14" s="49">
        <v>147055308.61</v>
      </c>
      <c r="L14" s="51" t="s">
        <v>21</v>
      </c>
    </row>
    <row r="15" spans="1:12" s="34" customFormat="1" ht="20.25">
      <c r="A15" s="45" t="s">
        <v>42</v>
      </c>
      <c r="B15" s="46" t="s">
        <v>3</v>
      </c>
      <c r="C15" s="47">
        <f>C16</f>
        <v>61</v>
      </c>
      <c r="D15" s="47">
        <f>D16</f>
        <v>61.42356</v>
      </c>
      <c r="E15" s="48">
        <f t="shared" si="0"/>
        <v>100.69436065573771</v>
      </c>
      <c r="F15" s="47">
        <f t="shared" si="1"/>
        <v>0.42356000000000193</v>
      </c>
      <c r="G15" s="49">
        <v>6745000</v>
      </c>
      <c r="H15" s="50" t="s">
        <v>21</v>
      </c>
      <c r="I15" s="50" t="s">
        <v>21</v>
      </c>
      <c r="J15" s="50" t="s">
        <v>21</v>
      </c>
      <c r="K15" s="49">
        <v>7050725.53</v>
      </c>
      <c r="L15" s="51" t="s">
        <v>21</v>
      </c>
    </row>
    <row r="16" spans="1:12" s="34" customFormat="1" ht="22.5" customHeight="1">
      <c r="A16" s="45" t="s">
        <v>43</v>
      </c>
      <c r="B16" s="46" t="s">
        <v>47</v>
      </c>
      <c r="C16" s="47">
        <v>61</v>
      </c>
      <c r="D16" s="47">
        <v>61.42356</v>
      </c>
      <c r="E16" s="48">
        <f t="shared" si="0"/>
        <v>100.69436065573771</v>
      </c>
      <c r="F16" s="47">
        <f t="shared" si="1"/>
        <v>0.42356000000000193</v>
      </c>
      <c r="G16" s="49">
        <v>300000</v>
      </c>
      <c r="H16" s="50" t="s">
        <v>21</v>
      </c>
      <c r="I16" s="50" t="s">
        <v>21</v>
      </c>
      <c r="J16" s="50" t="s">
        <v>21</v>
      </c>
      <c r="K16" s="49">
        <v>450308.94</v>
      </c>
      <c r="L16" s="51" t="s">
        <v>21</v>
      </c>
    </row>
    <row r="17" spans="1:12" s="34" customFormat="1" ht="20.25">
      <c r="A17" s="52" t="s">
        <v>54</v>
      </c>
      <c r="B17" s="46" t="s">
        <v>57</v>
      </c>
      <c r="C17" s="47">
        <f>C18+C19</f>
        <v>3060</v>
      </c>
      <c r="D17" s="47">
        <f>D18+D19</f>
        <v>1594.2716599999999</v>
      </c>
      <c r="E17" s="48">
        <f t="shared" si="0"/>
        <v>52.10038104575163</v>
      </c>
      <c r="F17" s="47">
        <f t="shared" si="1"/>
        <v>-1465.7283400000001</v>
      </c>
      <c r="G17" s="49">
        <v>2063000</v>
      </c>
      <c r="H17" s="50" t="s">
        <v>21</v>
      </c>
      <c r="I17" s="50" t="s">
        <v>21</v>
      </c>
      <c r="J17" s="50" t="s">
        <v>21</v>
      </c>
      <c r="K17" s="49">
        <v>1968776.14</v>
      </c>
      <c r="L17" s="51" t="s">
        <v>21</v>
      </c>
    </row>
    <row r="18" spans="1:12" s="34" customFormat="1" ht="16.5" customHeight="1">
      <c r="A18" s="53" t="s">
        <v>55</v>
      </c>
      <c r="B18" s="46" t="s">
        <v>61</v>
      </c>
      <c r="C18" s="47">
        <v>160</v>
      </c>
      <c r="D18" s="47">
        <v>169.07749</v>
      </c>
      <c r="E18" s="48">
        <f t="shared" si="0"/>
        <v>105.67343125000002</v>
      </c>
      <c r="F18" s="47">
        <f t="shared" si="1"/>
        <v>9.077490000000012</v>
      </c>
      <c r="G18" s="49">
        <v>1760000</v>
      </c>
      <c r="H18" s="50" t="s">
        <v>21</v>
      </c>
      <c r="I18" s="50" t="s">
        <v>21</v>
      </c>
      <c r="J18" s="50" t="s">
        <v>21</v>
      </c>
      <c r="K18" s="49">
        <v>1894776.14</v>
      </c>
      <c r="L18" s="51" t="s">
        <v>21</v>
      </c>
    </row>
    <row r="19" spans="1:12" s="34" customFormat="1" ht="18.75" customHeight="1">
      <c r="A19" s="45" t="s">
        <v>56</v>
      </c>
      <c r="B19" s="46" t="s">
        <v>60</v>
      </c>
      <c r="C19" s="47">
        <v>2900</v>
      </c>
      <c r="D19" s="47">
        <v>1425.19417</v>
      </c>
      <c r="E19" s="48">
        <f>D19/C19*100</f>
        <v>49.14462655172414</v>
      </c>
      <c r="F19" s="47">
        <f t="shared" si="1"/>
        <v>-1474.80583</v>
      </c>
      <c r="G19" s="49">
        <v>3000</v>
      </c>
      <c r="H19" s="50" t="s">
        <v>21</v>
      </c>
      <c r="I19" s="50" t="s">
        <v>21</v>
      </c>
      <c r="J19" s="50" t="s">
        <v>21</v>
      </c>
      <c r="K19" s="49">
        <v>3000</v>
      </c>
      <c r="L19" s="51" t="s">
        <v>21</v>
      </c>
    </row>
    <row r="20" spans="1:12" s="34" customFormat="1" ht="61.5" customHeight="1" thickBot="1">
      <c r="A20" s="54" t="s">
        <v>58</v>
      </c>
      <c r="B20" s="46" t="s">
        <v>73</v>
      </c>
      <c r="C20" s="47" t="s">
        <v>36</v>
      </c>
      <c r="D20" s="47">
        <f>D21</f>
        <v>0.20081</v>
      </c>
      <c r="E20" s="47" t="s">
        <v>36</v>
      </c>
      <c r="F20" s="47">
        <f>F21</f>
        <v>0.20081</v>
      </c>
      <c r="G20" s="49"/>
      <c r="H20" s="50"/>
      <c r="I20" s="50"/>
      <c r="J20" s="50"/>
      <c r="K20" s="49"/>
      <c r="L20" s="51"/>
    </row>
    <row r="21" spans="1:12" s="34" customFormat="1" ht="42" customHeight="1" thickBot="1">
      <c r="A21" s="54" t="s">
        <v>59</v>
      </c>
      <c r="B21" s="46" t="s">
        <v>74</v>
      </c>
      <c r="C21" s="47">
        <v>0</v>
      </c>
      <c r="D21" s="47">
        <v>0.20081</v>
      </c>
      <c r="E21" s="47" t="s">
        <v>36</v>
      </c>
      <c r="F21" s="47">
        <f>D21-C21</f>
        <v>0.20081</v>
      </c>
      <c r="G21" s="49"/>
      <c r="H21" s="50"/>
      <c r="I21" s="50"/>
      <c r="J21" s="50"/>
      <c r="K21" s="49"/>
      <c r="L21" s="51"/>
    </row>
    <row r="22" spans="1:12" s="34" customFormat="1" ht="59.25" customHeight="1">
      <c r="A22" s="45" t="s">
        <v>26</v>
      </c>
      <c r="B22" s="46" t="s">
        <v>4</v>
      </c>
      <c r="C22" s="47">
        <f>C23+C24</f>
        <v>1850</v>
      </c>
      <c r="D22" s="47">
        <f>D23+D24</f>
        <v>1341.38463</v>
      </c>
      <c r="E22" s="48">
        <f t="shared" si="0"/>
        <v>72.5072772972973</v>
      </c>
      <c r="F22" s="47">
        <f t="shared" si="1"/>
        <v>-508.61537</v>
      </c>
      <c r="G22" s="49">
        <v>4891000</v>
      </c>
      <c r="H22" s="50" t="s">
        <v>21</v>
      </c>
      <c r="I22" s="50" t="s">
        <v>21</v>
      </c>
      <c r="J22" s="50" t="s">
        <v>21</v>
      </c>
      <c r="K22" s="49">
        <v>5442485.81</v>
      </c>
      <c r="L22" s="51" t="s">
        <v>21</v>
      </c>
    </row>
    <row r="23" spans="1:12" s="34" customFormat="1" ht="97.5" customHeight="1">
      <c r="A23" s="45" t="s">
        <v>27</v>
      </c>
      <c r="B23" s="46" t="s">
        <v>5</v>
      </c>
      <c r="C23" s="47">
        <v>1800</v>
      </c>
      <c r="D23" s="47">
        <v>1294.42178</v>
      </c>
      <c r="E23" s="48">
        <f t="shared" si="0"/>
        <v>71.91232111111111</v>
      </c>
      <c r="F23" s="47">
        <f t="shared" si="1"/>
        <v>-505.5782200000001</v>
      </c>
      <c r="G23" s="49">
        <v>3280000</v>
      </c>
      <c r="H23" s="50" t="s">
        <v>21</v>
      </c>
      <c r="I23" s="50" t="s">
        <v>21</v>
      </c>
      <c r="J23" s="50" t="s">
        <v>21</v>
      </c>
      <c r="K23" s="49">
        <v>4140318.45</v>
      </c>
      <c r="L23" s="51" t="s">
        <v>21</v>
      </c>
    </row>
    <row r="24" spans="1:12" s="34" customFormat="1" ht="104.25" customHeight="1">
      <c r="A24" s="45" t="s">
        <v>62</v>
      </c>
      <c r="B24" s="46" t="s">
        <v>63</v>
      </c>
      <c r="C24" s="47">
        <v>50</v>
      </c>
      <c r="D24" s="47">
        <v>46.96285</v>
      </c>
      <c r="E24" s="48">
        <f t="shared" si="0"/>
        <v>93.9257</v>
      </c>
      <c r="F24" s="47">
        <f t="shared" si="1"/>
        <v>-3.037149999999997</v>
      </c>
      <c r="G24" s="49">
        <v>1274000</v>
      </c>
      <c r="H24" s="50" t="s">
        <v>21</v>
      </c>
      <c r="I24" s="50" t="s">
        <v>21</v>
      </c>
      <c r="J24" s="50" t="s">
        <v>21</v>
      </c>
      <c r="K24" s="49">
        <v>1152894.82</v>
      </c>
      <c r="L24" s="51" t="s">
        <v>21</v>
      </c>
    </row>
    <row r="25" spans="1:12" s="34" customFormat="1" ht="45.75" customHeight="1">
      <c r="A25" s="45" t="s">
        <v>75</v>
      </c>
      <c r="B25" s="46" t="s">
        <v>11</v>
      </c>
      <c r="C25" s="47">
        <f>C26</f>
        <v>50</v>
      </c>
      <c r="D25" s="47">
        <f>D26</f>
        <v>1.50477</v>
      </c>
      <c r="E25" s="48">
        <f>E26</f>
        <v>3.00954</v>
      </c>
      <c r="F25" s="47"/>
      <c r="G25" s="49"/>
      <c r="H25" s="50"/>
      <c r="I25" s="50"/>
      <c r="J25" s="50"/>
      <c r="K25" s="49"/>
      <c r="L25" s="51"/>
    </row>
    <row r="26" spans="1:12" s="34" customFormat="1" ht="45.75" customHeight="1">
      <c r="A26" s="45" t="s">
        <v>76</v>
      </c>
      <c r="B26" s="46" t="s">
        <v>77</v>
      </c>
      <c r="C26" s="47">
        <v>50</v>
      </c>
      <c r="D26" s="47">
        <v>1.50477</v>
      </c>
      <c r="E26" s="48">
        <f>D26/C26*100</f>
        <v>3.00954</v>
      </c>
      <c r="F26" s="47">
        <f>D26-C26</f>
        <v>-48.49523</v>
      </c>
      <c r="G26" s="49"/>
      <c r="H26" s="50"/>
      <c r="I26" s="50"/>
      <c r="J26" s="50"/>
      <c r="K26" s="49"/>
      <c r="L26" s="51"/>
    </row>
    <row r="27" spans="1:12" s="34" customFormat="1" ht="46.5" customHeight="1">
      <c r="A27" s="45" t="s">
        <v>37</v>
      </c>
      <c r="B27" s="46" t="s">
        <v>12</v>
      </c>
      <c r="C27" s="47">
        <f>C28</f>
        <v>614</v>
      </c>
      <c r="D27" s="47">
        <f>D28</f>
        <v>638.60567</v>
      </c>
      <c r="E27" s="48">
        <f t="shared" si="0"/>
        <v>104.00743811074919</v>
      </c>
      <c r="F27" s="47">
        <f t="shared" si="1"/>
        <v>24.605670000000032</v>
      </c>
      <c r="G27" s="49">
        <v>22999900</v>
      </c>
      <c r="H27" s="50" t="s">
        <v>21</v>
      </c>
      <c r="I27" s="50" t="s">
        <v>21</v>
      </c>
      <c r="J27" s="50" t="s">
        <v>21</v>
      </c>
      <c r="K27" s="49">
        <v>25072168.46</v>
      </c>
      <c r="L27" s="51" t="s">
        <v>21</v>
      </c>
    </row>
    <row r="28" spans="1:12" s="34" customFormat="1" ht="66" customHeight="1">
      <c r="A28" s="45" t="s">
        <v>48</v>
      </c>
      <c r="B28" s="46" t="s">
        <v>49</v>
      </c>
      <c r="C28" s="47">
        <v>614</v>
      </c>
      <c r="D28" s="47">
        <v>638.60567</v>
      </c>
      <c r="E28" s="48">
        <f t="shared" si="0"/>
        <v>104.00743811074919</v>
      </c>
      <c r="F28" s="47">
        <f t="shared" si="1"/>
        <v>24.605670000000032</v>
      </c>
      <c r="G28" s="49"/>
      <c r="H28" s="50"/>
      <c r="I28" s="50"/>
      <c r="J28" s="50"/>
      <c r="K28" s="49"/>
      <c r="L28" s="51"/>
    </row>
    <row r="29" spans="1:12" s="34" customFormat="1" ht="28.5" customHeight="1">
      <c r="A29" s="45" t="s">
        <v>78</v>
      </c>
      <c r="B29" s="46" t="s">
        <v>79</v>
      </c>
      <c r="C29" s="47" t="s">
        <v>36</v>
      </c>
      <c r="D29" s="47">
        <f>D30+D31</f>
        <v>14.00014</v>
      </c>
      <c r="E29" s="47" t="s">
        <v>36</v>
      </c>
      <c r="F29" s="47">
        <f>F30+F31</f>
        <v>14.00014</v>
      </c>
      <c r="G29" s="49"/>
      <c r="H29" s="50"/>
      <c r="I29" s="50"/>
      <c r="J29" s="50"/>
      <c r="K29" s="49"/>
      <c r="L29" s="51"/>
    </row>
    <row r="30" spans="1:12" s="34" customFormat="1" ht="60" customHeight="1">
      <c r="A30" s="55" t="s">
        <v>80</v>
      </c>
      <c r="B30" s="46" t="s">
        <v>81</v>
      </c>
      <c r="C30" s="47" t="s">
        <v>36</v>
      </c>
      <c r="D30" s="47">
        <v>14</v>
      </c>
      <c r="E30" s="47" t="s">
        <v>36</v>
      </c>
      <c r="F30" s="47">
        <f>D30-C30</f>
        <v>14</v>
      </c>
      <c r="G30" s="49"/>
      <c r="H30" s="50"/>
      <c r="I30" s="50"/>
      <c r="J30" s="50"/>
      <c r="K30" s="49"/>
      <c r="L30" s="51"/>
    </row>
    <row r="31" spans="1:12" s="34" customFormat="1" ht="62.25" customHeight="1">
      <c r="A31" s="55" t="s">
        <v>82</v>
      </c>
      <c r="B31" s="46" t="s">
        <v>83</v>
      </c>
      <c r="C31" s="47" t="s">
        <v>36</v>
      </c>
      <c r="D31" s="47">
        <v>0.00014</v>
      </c>
      <c r="E31" s="47" t="s">
        <v>36</v>
      </c>
      <c r="F31" s="47">
        <f>D31-C31</f>
        <v>0.00014</v>
      </c>
      <c r="G31" s="49"/>
      <c r="H31" s="50"/>
      <c r="I31" s="50"/>
      <c r="J31" s="50"/>
      <c r="K31" s="49"/>
      <c r="L31" s="51"/>
    </row>
    <row r="32" spans="1:12" s="63" customFormat="1" ht="31.5" customHeight="1">
      <c r="A32" s="56" t="s">
        <v>28</v>
      </c>
      <c r="B32" s="57" t="s">
        <v>13</v>
      </c>
      <c r="C32" s="58">
        <f>C27+C22+C17+C15+C13+C25</f>
        <v>15029</v>
      </c>
      <c r="D32" s="58">
        <f>D27+D22+D17+D15+D13+D29+D25+D20</f>
        <v>13711.59253</v>
      </c>
      <c r="E32" s="59">
        <f>D32/C32*100</f>
        <v>91.23423068733781</v>
      </c>
      <c r="F32" s="58">
        <f>D32-C32</f>
        <v>-1317.40747</v>
      </c>
      <c r="G32" s="60"/>
      <c r="H32" s="61"/>
      <c r="I32" s="61"/>
      <c r="J32" s="61"/>
      <c r="K32" s="60"/>
      <c r="L32" s="62"/>
    </row>
    <row r="33" spans="1:12" s="34" customFormat="1" ht="62.25" customHeight="1">
      <c r="A33" s="45" t="s">
        <v>38</v>
      </c>
      <c r="B33" s="46" t="s">
        <v>14</v>
      </c>
      <c r="C33" s="47">
        <f>C34+C36+C38+C40</f>
        <v>9658.48836</v>
      </c>
      <c r="D33" s="47">
        <f>D34+D36+D38+D40</f>
        <v>9633.73836</v>
      </c>
      <c r="E33" s="48">
        <f aca="true" t="shared" si="2" ref="E33:E39">D33/C33*100</f>
        <v>99.7437487205296</v>
      </c>
      <c r="F33" s="47">
        <f>D33-C33</f>
        <v>-24.75</v>
      </c>
      <c r="G33" s="49">
        <v>121974201.95</v>
      </c>
      <c r="H33" s="50" t="s">
        <v>21</v>
      </c>
      <c r="I33" s="50" t="s">
        <v>21</v>
      </c>
      <c r="J33" s="50" t="s">
        <v>21</v>
      </c>
      <c r="K33" s="49">
        <v>119188778.29</v>
      </c>
      <c r="L33" s="51" t="s">
        <v>21</v>
      </c>
    </row>
    <row r="34" spans="1:12" s="34" customFormat="1" ht="40.5">
      <c r="A34" s="45" t="s">
        <v>29</v>
      </c>
      <c r="B34" s="46" t="s">
        <v>15</v>
      </c>
      <c r="C34" s="47">
        <f>C35</f>
        <v>133</v>
      </c>
      <c r="D34" s="47">
        <f>D35</f>
        <v>133</v>
      </c>
      <c r="E34" s="48">
        <f t="shared" si="2"/>
        <v>100</v>
      </c>
      <c r="F34" s="47" t="s">
        <v>36</v>
      </c>
      <c r="G34" s="49">
        <v>9454000</v>
      </c>
      <c r="H34" s="50" t="s">
        <v>21</v>
      </c>
      <c r="I34" s="50" t="s">
        <v>21</v>
      </c>
      <c r="J34" s="50" t="s">
        <v>21</v>
      </c>
      <c r="K34" s="49">
        <v>9454000</v>
      </c>
      <c r="L34" s="51" t="s">
        <v>21</v>
      </c>
    </row>
    <row r="35" spans="1:12" s="34" customFormat="1" ht="45" customHeight="1">
      <c r="A35" s="45" t="s">
        <v>64</v>
      </c>
      <c r="B35" s="46" t="s">
        <v>65</v>
      </c>
      <c r="C35" s="47">
        <v>133</v>
      </c>
      <c r="D35" s="47">
        <v>133</v>
      </c>
      <c r="E35" s="48">
        <f t="shared" si="2"/>
        <v>100</v>
      </c>
      <c r="F35" s="47" t="s">
        <v>36</v>
      </c>
      <c r="G35" s="49">
        <v>5342000</v>
      </c>
      <c r="H35" s="50" t="s">
        <v>21</v>
      </c>
      <c r="I35" s="50" t="s">
        <v>21</v>
      </c>
      <c r="J35" s="50" t="s">
        <v>21</v>
      </c>
      <c r="K35" s="49">
        <v>5342000</v>
      </c>
      <c r="L35" s="51" t="s">
        <v>21</v>
      </c>
    </row>
    <row r="36" spans="1:12" s="34" customFormat="1" ht="45.75" customHeight="1">
      <c r="A36" s="45" t="s">
        <v>30</v>
      </c>
      <c r="B36" s="46" t="s">
        <v>16</v>
      </c>
      <c r="C36" s="47">
        <f>C37</f>
        <v>9188.22836</v>
      </c>
      <c r="D36" s="47">
        <f>D37</f>
        <v>9188.22836</v>
      </c>
      <c r="E36" s="48">
        <f t="shared" si="2"/>
        <v>100</v>
      </c>
      <c r="F36" s="47" t="s">
        <v>36</v>
      </c>
      <c r="G36" s="49">
        <v>1390000</v>
      </c>
      <c r="H36" s="50" t="s">
        <v>21</v>
      </c>
      <c r="I36" s="50" t="s">
        <v>21</v>
      </c>
      <c r="J36" s="50" t="s">
        <v>21</v>
      </c>
      <c r="K36" s="49">
        <v>1229195.25</v>
      </c>
      <c r="L36" s="51" t="s">
        <v>21</v>
      </c>
    </row>
    <row r="37" spans="1:12" s="34" customFormat="1" ht="21" customHeight="1">
      <c r="A37" s="45" t="s">
        <v>66</v>
      </c>
      <c r="B37" s="46" t="s">
        <v>67</v>
      </c>
      <c r="C37" s="47">
        <v>9188.22836</v>
      </c>
      <c r="D37" s="47">
        <v>9188.22836</v>
      </c>
      <c r="E37" s="48">
        <f t="shared" si="2"/>
        <v>100</v>
      </c>
      <c r="F37" s="47" t="s">
        <v>36</v>
      </c>
      <c r="G37" s="49"/>
      <c r="H37" s="50"/>
      <c r="I37" s="50"/>
      <c r="J37" s="50"/>
      <c r="K37" s="49"/>
      <c r="L37" s="51"/>
    </row>
    <row r="38" spans="1:12" s="34" customFormat="1" ht="45" customHeight="1">
      <c r="A38" s="45" t="s">
        <v>6</v>
      </c>
      <c r="B38" s="46" t="s">
        <v>7</v>
      </c>
      <c r="C38" s="47">
        <f>C39</f>
        <v>287.76</v>
      </c>
      <c r="D38" s="47">
        <f>D39</f>
        <v>287.76</v>
      </c>
      <c r="E38" s="48">
        <f t="shared" si="2"/>
        <v>100</v>
      </c>
      <c r="F38" s="47">
        <f>D38-C38</f>
        <v>0</v>
      </c>
      <c r="G38" s="49">
        <v>93623408.95</v>
      </c>
      <c r="H38" s="50" t="s">
        <v>21</v>
      </c>
      <c r="I38" s="50" t="s">
        <v>21</v>
      </c>
      <c r="J38" s="50" t="s">
        <v>21</v>
      </c>
      <c r="K38" s="49">
        <v>92262091</v>
      </c>
      <c r="L38" s="51" t="s">
        <v>21</v>
      </c>
    </row>
    <row r="39" spans="1:12" s="34" customFormat="1" ht="60" customHeight="1">
      <c r="A39" s="45" t="s">
        <v>68</v>
      </c>
      <c r="B39" s="46" t="s">
        <v>8</v>
      </c>
      <c r="C39" s="47">
        <v>287.76</v>
      </c>
      <c r="D39" s="47">
        <v>287.76</v>
      </c>
      <c r="E39" s="48">
        <f t="shared" si="2"/>
        <v>100</v>
      </c>
      <c r="F39" s="47" t="s">
        <v>36</v>
      </c>
      <c r="G39" s="49">
        <v>1303300</v>
      </c>
      <c r="H39" s="50" t="s">
        <v>21</v>
      </c>
      <c r="I39" s="50" t="s">
        <v>21</v>
      </c>
      <c r="J39" s="50" t="s">
        <v>21</v>
      </c>
      <c r="K39" s="49">
        <v>1303300</v>
      </c>
      <c r="L39" s="51" t="s">
        <v>21</v>
      </c>
    </row>
    <row r="40" spans="1:12" s="34" customFormat="1" ht="20.25">
      <c r="A40" s="45" t="s">
        <v>31</v>
      </c>
      <c r="B40" s="46" t="s">
        <v>9</v>
      </c>
      <c r="C40" s="47">
        <f>C41</f>
        <v>49.5</v>
      </c>
      <c r="D40" s="47">
        <f>D41</f>
        <v>24.75</v>
      </c>
      <c r="E40" s="48">
        <f>D40/C40*100</f>
        <v>50</v>
      </c>
      <c r="F40" s="47">
        <f aca="true" t="shared" si="3" ref="F40:F45">D40-C40</f>
        <v>-24.75</v>
      </c>
      <c r="G40" s="49">
        <v>17506793</v>
      </c>
      <c r="H40" s="50" t="s">
        <v>21</v>
      </c>
      <c r="I40" s="50" t="s">
        <v>21</v>
      </c>
      <c r="J40" s="50" t="s">
        <v>21</v>
      </c>
      <c r="K40" s="49">
        <v>16243492.04</v>
      </c>
      <c r="L40" s="51" t="s">
        <v>21</v>
      </c>
    </row>
    <row r="41" spans="1:12" s="34" customFormat="1" ht="100.5" customHeight="1">
      <c r="A41" s="45" t="s">
        <v>69</v>
      </c>
      <c r="B41" s="46" t="s">
        <v>70</v>
      </c>
      <c r="C41" s="47">
        <v>49.5</v>
      </c>
      <c r="D41" s="47">
        <v>24.75</v>
      </c>
      <c r="E41" s="48">
        <f>D41/C41*100</f>
        <v>50</v>
      </c>
      <c r="F41" s="47">
        <f t="shared" si="3"/>
        <v>-24.75</v>
      </c>
      <c r="G41" s="49">
        <v>11807652</v>
      </c>
      <c r="H41" s="50" t="s">
        <v>21</v>
      </c>
      <c r="I41" s="50" t="s">
        <v>21</v>
      </c>
      <c r="J41" s="50" t="s">
        <v>21</v>
      </c>
      <c r="K41" s="49">
        <v>10544351.04</v>
      </c>
      <c r="L41" s="51" t="s">
        <v>21</v>
      </c>
    </row>
    <row r="42" spans="1:12" s="34" customFormat="1" ht="60.75" customHeight="1">
      <c r="A42" s="45" t="s">
        <v>39</v>
      </c>
      <c r="B42" s="46" t="s">
        <v>10</v>
      </c>
      <c r="C42" s="47">
        <f>C43</f>
        <v>-0.6103</v>
      </c>
      <c r="D42" s="47">
        <f>D43</f>
        <v>-0.6103</v>
      </c>
      <c r="E42" s="48" t="s">
        <v>36</v>
      </c>
      <c r="F42" s="48" t="s">
        <v>36</v>
      </c>
      <c r="G42" s="49">
        <v>-19216420.98</v>
      </c>
      <c r="H42" s="50" t="s">
        <v>21</v>
      </c>
      <c r="I42" s="50" t="s">
        <v>21</v>
      </c>
      <c r="J42" s="50" t="s">
        <v>21</v>
      </c>
      <c r="K42" s="49">
        <v>-19218746.58</v>
      </c>
      <c r="L42" s="51" t="s">
        <v>21</v>
      </c>
    </row>
    <row r="43" spans="1:12" s="34" customFormat="1" ht="61.5" thickBot="1">
      <c r="A43" s="45" t="s">
        <v>71</v>
      </c>
      <c r="B43" s="46" t="s">
        <v>72</v>
      </c>
      <c r="C43" s="47">
        <v>-0.6103</v>
      </c>
      <c r="D43" s="47">
        <f>E3-0.6103</f>
        <v>-0.6103</v>
      </c>
      <c r="E43" s="48" t="s">
        <v>36</v>
      </c>
      <c r="F43" s="48" t="s">
        <v>36</v>
      </c>
      <c r="G43" s="49">
        <v>-19216420.98</v>
      </c>
      <c r="H43" s="50" t="s">
        <v>21</v>
      </c>
      <c r="I43" s="50" t="s">
        <v>21</v>
      </c>
      <c r="J43" s="50" t="s">
        <v>21</v>
      </c>
      <c r="K43" s="49">
        <v>-19218746.58</v>
      </c>
      <c r="L43" s="51" t="s">
        <v>21</v>
      </c>
    </row>
    <row r="44" spans="1:12" s="34" customFormat="1" ht="20.25">
      <c r="A44" s="64" t="s">
        <v>32</v>
      </c>
      <c r="B44" s="65" t="s">
        <v>44</v>
      </c>
      <c r="C44" s="66">
        <f>C42+C33</f>
        <v>9657.87806</v>
      </c>
      <c r="D44" s="66">
        <f>D42+D33</f>
        <v>9633.12806</v>
      </c>
      <c r="E44" s="67">
        <f>D44/C44*100</f>
        <v>99.74373252751548</v>
      </c>
      <c r="F44" s="68">
        <f t="shared" si="3"/>
        <v>-24.75</v>
      </c>
      <c r="G44" s="69"/>
      <c r="H44" s="69"/>
      <c r="I44" s="69"/>
      <c r="J44" s="69"/>
      <c r="K44" s="69"/>
      <c r="L44" s="69"/>
    </row>
    <row r="45" spans="1:12" s="75" customFormat="1" ht="20.25">
      <c r="A45" s="70" t="s">
        <v>34</v>
      </c>
      <c r="B45" s="71"/>
      <c r="C45" s="72">
        <f>C44+C32</f>
        <v>24686.87806</v>
      </c>
      <c r="D45" s="72">
        <f>D44+D32</f>
        <v>23344.720589999997</v>
      </c>
      <c r="E45" s="59">
        <f>D45/C45*100</f>
        <v>94.56327581503838</v>
      </c>
      <c r="F45" s="58">
        <f t="shared" si="3"/>
        <v>-1342.157470000002</v>
      </c>
      <c r="G45" s="73"/>
      <c r="H45" s="74"/>
      <c r="I45" s="74"/>
      <c r="J45" s="74"/>
      <c r="K45" s="73"/>
      <c r="L45" s="74"/>
    </row>
    <row r="46" spans="1:12" s="24" customFormat="1" ht="18.75">
      <c r="A46" s="25"/>
      <c r="B46" s="26"/>
      <c r="C46" s="27"/>
      <c r="D46" s="27"/>
      <c r="E46" s="27"/>
      <c r="F46" s="27"/>
      <c r="G46" s="22"/>
      <c r="H46" s="23"/>
      <c r="I46" s="23"/>
      <c r="J46" s="23"/>
      <c r="K46" s="22"/>
      <c r="L46" s="23"/>
    </row>
    <row r="47" spans="1:12" s="24" customFormat="1" ht="18.75">
      <c r="A47" s="25"/>
      <c r="B47" s="26"/>
      <c r="C47" s="27"/>
      <c r="D47" s="27"/>
      <c r="E47" s="27"/>
      <c r="F47" s="27"/>
      <c r="G47" s="22"/>
      <c r="H47" s="23"/>
      <c r="I47" s="23"/>
      <c r="J47" s="23"/>
      <c r="K47" s="22"/>
      <c r="L47" s="23"/>
    </row>
    <row r="48" spans="1:12" s="30" customFormat="1" ht="18.75">
      <c r="A48" s="25"/>
      <c r="B48" s="26"/>
      <c r="C48" s="27"/>
      <c r="D48" s="27"/>
      <c r="E48" s="27"/>
      <c r="F48" s="27"/>
      <c r="G48" s="28"/>
      <c r="H48" s="29"/>
      <c r="I48" s="29"/>
      <c r="J48" s="29"/>
      <c r="K48" s="28"/>
      <c r="L48" s="29"/>
    </row>
    <row r="49" spans="1:12" s="18" customFormat="1" ht="20.25">
      <c r="A49" s="13"/>
      <c r="B49" s="14"/>
      <c r="C49" s="15"/>
      <c r="D49" s="15"/>
      <c r="E49" s="15"/>
      <c r="F49" s="15"/>
      <c r="G49" s="16"/>
      <c r="H49" s="17"/>
      <c r="I49" s="17"/>
      <c r="J49" s="17"/>
      <c r="K49" s="16"/>
      <c r="L49" s="17"/>
    </row>
    <row r="50" spans="1:12" s="18" customFormat="1" ht="20.25">
      <c r="A50" s="13"/>
      <c r="B50" s="14"/>
      <c r="C50" s="15"/>
      <c r="D50" s="15"/>
      <c r="E50" s="15"/>
      <c r="F50" s="15"/>
      <c r="G50" s="16"/>
      <c r="H50" s="17"/>
      <c r="I50" s="17"/>
      <c r="J50" s="17"/>
      <c r="K50" s="16"/>
      <c r="L50" s="17"/>
    </row>
    <row r="51" spans="1:12" s="18" customFormat="1" ht="20.25">
      <c r="A51" s="13"/>
      <c r="B51" s="14"/>
      <c r="C51" s="15"/>
      <c r="D51" s="15"/>
      <c r="E51" s="15"/>
      <c r="F51" s="15"/>
      <c r="G51" s="16"/>
      <c r="H51" s="17"/>
      <c r="I51" s="17"/>
      <c r="J51" s="17"/>
      <c r="K51" s="16"/>
      <c r="L51" s="17"/>
    </row>
    <row r="52" spans="1:12" s="18" customFormat="1" ht="20.25">
      <c r="A52" s="13"/>
      <c r="B52" s="14"/>
      <c r="C52" s="15"/>
      <c r="D52" s="15"/>
      <c r="E52" s="15"/>
      <c r="F52" s="15"/>
      <c r="G52" s="16"/>
      <c r="H52" s="17"/>
      <c r="I52" s="17"/>
      <c r="J52" s="17"/>
      <c r="K52" s="16"/>
      <c r="L52" s="17"/>
    </row>
    <row r="53" spans="1:12" s="18" customFormat="1" ht="20.25">
      <c r="A53" s="13"/>
      <c r="B53" s="14"/>
      <c r="C53" s="15"/>
      <c r="D53" s="15"/>
      <c r="E53" s="15"/>
      <c r="F53" s="15"/>
      <c r="G53" s="16"/>
      <c r="H53" s="17"/>
      <c r="I53" s="17"/>
      <c r="J53" s="17"/>
      <c r="K53" s="16"/>
      <c r="L53" s="17"/>
    </row>
    <row r="54" spans="1:12" s="18" customFormat="1" ht="20.25">
      <c r="A54" s="13"/>
      <c r="B54" s="14"/>
      <c r="C54" s="15"/>
      <c r="D54" s="15"/>
      <c r="E54" s="15"/>
      <c r="F54" s="15"/>
      <c r="G54" s="16"/>
      <c r="H54" s="17"/>
      <c r="I54" s="17"/>
      <c r="J54" s="17"/>
      <c r="K54" s="16"/>
      <c r="L54" s="17"/>
    </row>
    <row r="55" spans="1:12" s="18" customFormat="1" ht="20.25">
      <c r="A55" s="19"/>
      <c r="B55" s="20"/>
      <c r="C55" s="21"/>
      <c r="D55" s="21"/>
      <c r="E55" s="21"/>
      <c r="F55" s="21"/>
      <c r="G55" s="16"/>
      <c r="H55" s="17"/>
      <c r="I55" s="17"/>
      <c r="J55" s="17"/>
      <c r="K55" s="16"/>
      <c r="L55" s="17"/>
    </row>
    <row r="56" spans="1:12" s="18" customFormat="1" ht="20.25">
      <c r="A56" s="19"/>
      <c r="B56" s="20"/>
      <c r="C56" s="21"/>
      <c r="D56" s="21"/>
      <c r="E56" s="21"/>
      <c r="F56" s="21"/>
      <c r="G56" s="16"/>
      <c r="H56" s="17"/>
      <c r="I56" s="17"/>
      <c r="J56" s="17"/>
      <c r="K56" s="16"/>
      <c r="L56" s="17"/>
    </row>
    <row r="57" spans="1:12" s="18" customFormat="1" ht="20.25">
      <c r="A57" s="19"/>
      <c r="B57" s="20"/>
      <c r="C57" s="21"/>
      <c r="D57" s="21"/>
      <c r="E57" s="21"/>
      <c r="F57" s="21"/>
      <c r="G57" s="16"/>
      <c r="H57" s="17"/>
      <c r="I57" s="17"/>
      <c r="J57" s="17"/>
      <c r="K57" s="16"/>
      <c r="L57" s="17"/>
    </row>
    <row r="58" spans="1:12" s="18" customFormat="1" ht="20.25">
      <c r="A58" s="19"/>
      <c r="B58" s="20"/>
      <c r="C58" s="21"/>
      <c r="D58" s="21"/>
      <c r="E58" s="21"/>
      <c r="F58" s="21"/>
      <c r="G58" s="16"/>
      <c r="H58" s="17"/>
      <c r="I58" s="17"/>
      <c r="J58" s="17"/>
      <c r="K58" s="16"/>
      <c r="L58" s="17"/>
    </row>
    <row r="59" spans="1:12" s="18" customFormat="1" ht="20.25">
      <c r="A59" s="19"/>
      <c r="B59" s="20"/>
      <c r="C59" s="21"/>
      <c r="D59" s="21"/>
      <c r="E59" s="21"/>
      <c r="F59" s="21"/>
      <c r="G59" s="16"/>
      <c r="H59" s="17"/>
      <c r="I59" s="17"/>
      <c r="J59" s="17"/>
      <c r="K59" s="16"/>
      <c r="L59" s="17"/>
    </row>
    <row r="60" spans="1:12" s="18" customFormat="1" ht="20.25">
      <c r="A60" s="19"/>
      <c r="B60" s="20"/>
      <c r="C60" s="21"/>
      <c r="D60" s="21"/>
      <c r="E60" s="21"/>
      <c r="F60" s="21"/>
      <c r="G60" s="16"/>
      <c r="H60" s="17"/>
      <c r="I60" s="17"/>
      <c r="J60" s="17"/>
      <c r="K60" s="16"/>
      <c r="L60" s="17"/>
    </row>
    <row r="61" spans="1:12" s="18" customFormat="1" ht="20.25">
      <c r="A61" s="19"/>
      <c r="B61" s="20"/>
      <c r="C61" s="21"/>
      <c r="D61" s="21"/>
      <c r="E61" s="21"/>
      <c r="F61" s="21"/>
      <c r="G61" s="16"/>
      <c r="H61" s="17"/>
      <c r="I61" s="17"/>
      <c r="J61" s="17"/>
      <c r="K61" s="16"/>
      <c r="L61" s="17"/>
    </row>
    <row r="62" spans="1:12" s="18" customFormat="1" ht="20.25">
      <c r="A62" s="19"/>
      <c r="B62" s="20"/>
      <c r="C62" s="21"/>
      <c r="D62" s="21"/>
      <c r="E62" s="21"/>
      <c r="F62" s="21"/>
      <c r="G62" s="16"/>
      <c r="H62" s="17"/>
      <c r="I62" s="17"/>
      <c r="J62" s="17"/>
      <c r="K62" s="16"/>
      <c r="L62" s="17"/>
    </row>
    <row r="63" spans="1:12" s="18" customFormat="1" ht="20.25">
      <c r="A63" s="19"/>
      <c r="B63" s="20"/>
      <c r="C63" s="21"/>
      <c r="D63" s="21"/>
      <c r="E63" s="21"/>
      <c r="F63" s="21"/>
      <c r="G63" s="16"/>
      <c r="H63" s="17"/>
      <c r="I63" s="17"/>
      <c r="J63" s="17"/>
      <c r="K63" s="16"/>
      <c r="L63" s="17"/>
    </row>
    <row r="64" spans="1:12" s="18" customFormat="1" ht="20.25">
      <c r="A64" s="19"/>
      <c r="B64" s="20"/>
      <c r="C64" s="21"/>
      <c r="D64" s="21"/>
      <c r="E64" s="21"/>
      <c r="F64" s="21"/>
      <c r="G64" s="16"/>
      <c r="H64" s="17"/>
      <c r="I64" s="17"/>
      <c r="J64" s="17"/>
      <c r="K64" s="16"/>
      <c r="L64" s="17"/>
    </row>
    <row r="65" spans="1:12" s="18" customFormat="1" ht="20.25">
      <c r="A65" s="19"/>
      <c r="B65" s="20"/>
      <c r="C65" s="21"/>
      <c r="D65" s="21"/>
      <c r="E65" s="21"/>
      <c r="F65" s="21"/>
      <c r="G65" s="16"/>
      <c r="H65" s="17"/>
      <c r="I65" s="17"/>
      <c r="J65" s="17"/>
      <c r="K65" s="16"/>
      <c r="L65" s="17"/>
    </row>
    <row r="66" spans="1:12" s="18" customFormat="1" ht="20.25">
      <c r="A66" s="19"/>
      <c r="B66" s="20"/>
      <c r="C66" s="21"/>
      <c r="D66" s="21"/>
      <c r="E66" s="21"/>
      <c r="F66" s="21"/>
      <c r="G66" s="16"/>
      <c r="H66" s="17"/>
      <c r="I66" s="17"/>
      <c r="J66" s="17"/>
      <c r="K66" s="16"/>
      <c r="L66" s="17"/>
    </row>
    <row r="67" spans="1:12" s="18" customFormat="1" ht="20.25">
      <c r="A67" s="19"/>
      <c r="B67" s="20"/>
      <c r="C67" s="21"/>
      <c r="D67" s="21"/>
      <c r="E67" s="21"/>
      <c r="F67" s="21"/>
      <c r="G67" s="16"/>
      <c r="H67" s="17"/>
      <c r="I67" s="17"/>
      <c r="J67" s="17"/>
      <c r="K67" s="16"/>
      <c r="L67" s="17"/>
    </row>
    <row r="68" spans="1:12" s="18" customFormat="1" ht="20.25">
      <c r="A68" s="19"/>
      <c r="B68" s="20"/>
      <c r="C68" s="21"/>
      <c r="D68" s="21"/>
      <c r="E68" s="21"/>
      <c r="F68" s="21"/>
      <c r="G68" s="16"/>
      <c r="H68" s="17"/>
      <c r="I68" s="17"/>
      <c r="J68" s="17"/>
      <c r="K68" s="16"/>
      <c r="L68" s="17"/>
    </row>
    <row r="69" spans="1:12" s="18" customFormat="1" ht="20.25">
      <c r="A69" s="19"/>
      <c r="B69" s="20"/>
      <c r="C69" s="21"/>
      <c r="D69" s="21"/>
      <c r="E69" s="21"/>
      <c r="F69" s="21"/>
      <c r="G69" s="16"/>
      <c r="H69" s="17"/>
      <c r="I69" s="17"/>
      <c r="J69" s="17"/>
      <c r="K69" s="16"/>
      <c r="L69" s="17"/>
    </row>
    <row r="70" spans="1:12" s="18" customFormat="1" ht="20.25">
      <c r="A70" s="19"/>
      <c r="B70" s="20"/>
      <c r="C70" s="21"/>
      <c r="D70" s="21"/>
      <c r="E70" s="21"/>
      <c r="F70" s="21"/>
      <c r="G70" s="16"/>
      <c r="H70" s="17"/>
      <c r="I70" s="17"/>
      <c r="J70" s="17"/>
      <c r="K70" s="16"/>
      <c r="L70" s="17"/>
    </row>
    <row r="71" spans="1:12" s="18" customFormat="1" ht="20.25">
      <c r="A71" s="19"/>
      <c r="B71" s="20"/>
      <c r="C71" s="21"/>
      <c r="D71" s="21"/>
      <c r="E71" s="21"/>
      <c r="F71" s="21"/>
      <c r="G71" s="16"/>
      <c r="H71" s="17"/>
      <c r="I71" s="17"/>
      <c r="J71" s="17"/>
      <c r="K71" s="16"/>
      <c r="L71" s="17"/>
    </row>
    <row r="72" spans="1:12" s="18" customFormat="1" ht="20.25">
      <c r="A72" s="19"/>
      <c r="B72" s="20"/>
      <c r="C72" s="21"/>
      <c r="D72" s="21"/>
      <c r="E72" s="21"/>
      <c r="F72" s="21"/>
      <c r="G72" s="16"/>
      <c r="H72" s="17"/>
      <c r="I72" s="17"/>
      <c r="J72" s="17"/>
      <c r="K72" s="16"/>
      <c r="L72" s="17"/>
    </row>
    <row r="73" spans="1:12" s="18" customFormat="1" ht="20.25">
      <c r="A73" s="19"/>
      <c r="B73" s="20"/>
      <c r="C73" s="21"/>
      <c r="D73" s="21"/>
      <c r="E73" s="21"/>
      <c r="F73" s="21"/>
      <c r="G73" s="16"/>
      <c r="H73" s="17"/>
      <c r="I73" s="17"/>
      <c r="J73" s="17"/>
      <c r="K73" s="16"/>
      <c r="L73" s="17"/>
    </row>
    <row r="74" spans="1:12" s="18" customFormat="1" ht="20.25">
      <c r="A74" s="19"/>
      <c r="B74" s="20"/>
      <c r="C74" s="21"/>
      <c r="D74" s="21"/>
      <c r="E74" s="21"/>
      <c r="F74" s="21"/>
      <c r="G74" s="16"/>
      <c r="H74" s="17"/>
      <c r="I74" s="17"/>
      <c r="J74" s="17"/>
      <c r="K74" s="16"/>
      <c r="L74" s="17"/>
    </row>
    <row r="75" spans="1:12" s="18" customFormat="1" ht="20.25">
      <c r="A75" s="19"/>
      <c r="B75" s="20"/>
      <c r="C75" s="21"/>
      <c r="D75" s="21"/>
      <c r="E75" s="21"/>
      <c r="F75" s="21"/>
      <c r="G75" s="16"/>
      <c r="H75" s="17"/>
      <c r="I75" s="17"/>
      <c r="J75" s="17"/>
      <c r="K75" s="16"/>
      <c r="L75" s="17"/>
    </row>
    <row r="76" spans="1:12" s="18" customFormat="1" ht="20.25">
      <c r="A76" s="19"/>
      <c r="B76" s="20"/>
      <c r="C76" s="21"/>
      <c r="D76" s="21"/>
      <c r="E76" s="21"/>
      <c r="F76" s="21"/>
      <c r="G76" s="16"/>
      <c r="H76" s="17"/>
      <c r="I76" s="17"/>
      <c r="J76" s="17"/>
      <c r="K76" s="16"/>
      <c r="L76" s="17"/>
    </row>
    <row r="77" spans="1:12" s="18" customFormat="1" ht="20.25">
      <c r="A77" s="19"/>
      <c r="B77" s="20"/>
      <c r="C77" s="21"/>
      <c r="D77" s="21"/>
      <c r="E77" s="21"/>
      <c r="F77" s="21"/>
      <c r="G77" s="16"/>
      <c r="H77" s="17"/>
      <c r="I77" s="17"/>
      <c r="J77" s="17"/>
      <c r="K77" s="16"/>
      <c r="L77" s="17"/>
    </row>
    <row r="78" spans="1:12" s="18" customFormat="1" ht="20.25">
      <c r="A78" s="19"/>
      <c r="B78" s="20"/>
      <c r="C78" s="21"/>
      <c r="D78" s="21"/>
      <c r="E78" s="21"/>
      <c r="F78" s="21"/>
      <c r="G78" s="16"/>
      <c r="H78" s="17"/>
      <c r="I78" s="17"/>
      <c r="J78" s="17"/>
      <c r="K78" s="16"/>
      <c r="L78" s="17"/>
    </row>
    <row r="79" spans="1:12" s="18" customFormat="1" ht="20.25">
      <c r="A79" s="19"/>
      <c r="B79" s="20"/>
      <c r="C79" s="21"/>
      <c r="D79" s="21"/>
      <c r="E79" s="21"/>
      <c r="F79" s="21"/>
      <c r="G79" s="16"/>
      <c r="H79" s="17"/>
      <c r="I79" s="17"/>
      <c r="J79" s="17"/>
      <c r="K79" s="16"/>
      <c r="L79" s="17"/>
    </row>
    <row r="80" spans="1:12" s="18" customFormat="1" ht="20.25">
      <c r="A80" s="19"/>
      <c r="B80" s="20"/>
      <c r="C80" s="21"/>
      <c r="D80" s="21"/>
      <c r="E80" s="21"/>
      <c r="F80" s="21"/>
      <c r="G80" s="16"/>
      <c r="H80" s="17"/>
      <c r="I80" s="17"/>
      <c r="J80" s="17"/>
      <c r="K80" s="16"/>
      <c r="L80" s="17"/>
    </row>
    <row r="81" spans="1:12" s="18" customFormat="1" ht="20.25">
      <c r="A81" s="19"/>
      <c r="B81" s="20"/>
      <c r="C81" s="21"/>
      <c r="D81" s="21"/>
      <c r="E81" s="21"/>
      <c r="F81" s="21"/>
      <c r="G81" s="16"/>
      <c r="H81" s="17"/>
      <c r="I81" s="17"/>
      <c r="J81" s="17"/>
      <c r="K81" s="16"/>
      <c r="L81" s="17"/>
    </row>
    <row r="82" spans="1:12" s="18" customFormat="1" ht="20.25">
      <c r="A82" s="19"/>
      <c r="B82" s="20"/>
      <c r="C82" s="21"/>
      <c r="D82" s="21"/>
      <c r="E82" s="21"/>
      <c r="F82" s="21"/>
      <c r="G82" s="16"/>
      <c r="H82" s="17"/>
      <c r="I82" s="17"/>
      <c r="J82" s="17"/>
      <c r="K82" s="16"/>
      <c r="L82" s="17"/>
    </row>
    <row r="83" spans="1:12" s="18" customFormat="1" ht="20.25">
      <c r="A83" s="19"/>
      <c r="B83" s="20"/>
      <c r="C83" s="21"/>
      <c r="D83" s="21"/>
      <c r="E83" s="21"/>
      <c r="F83" s="21"/>
      <c r="G83" s="16"/>
      <c r="H83" s="17"/>
      <c r="I83" s="17"/>
      <c r="J83" s="17"/>
      <c r="K83" s="16"/>
      <c r="L83" s="17"/>
    </row>
    <row r="84" spans="1:12" s="18" customFormat="1" ht="20.25">
      <c r="A84" s="19"/>
      <c r="B84" s="20"/>
      <c r="C84" s="21"/>
      <c r="D84" s="21"/>
      <c r="E84" s="21"/>
      <c r="F84" s="21"/>
      <c r="G84" s="16"/>
      <c r="H84" s="17"/>
      <c r="I84" s="17"/>
      <c r="J84" s="17"/>
      <c r="K84" s="16"/>
      <c r="L84" s="17"/>
    </row>
    <row r="85" spans="1:12" s="18" customFormat="1" ht="20.25">
      <c r="A85" s="19"/>
      <c r="B85" s="20"/>
      <c r="C85" s="21"/>
      <c r="D85" s="21"/>
      <c r="E85" s="21"/>
      <c r="F85" s="21"/>
      <c r="G85" s="16"/>
      <c r="H85" s="17"/>
      <c r="I85" s="17"/>
      <c r="J85" s="17"/>
      <c r="K85" s="16"/>
      <c r="L85" s="17"/>
    </row>
    <row r="86" spans="1:12" s="18" customFormat="1" ht="20.25">
      <c r="A86" s="19"/>
      <c r="B86" s="20"/>
      <c r="C86" s="21"/>
      <c r="D86" s="21"/>
      <c r="E86" s="21"/>
      <c r="F86" s="21"/>
      <c r="G86" s="16"/>
      <c r="H86" s="17"/>
      <c r="I86" s="17"/>
      <c r="J86" s="17"/>
      <c r="K86" s="16"/>
      <c r="L86" s="17"/>
    </row>
    <row r="87" spans="1:12" s="18" customFormat="1" ht="20.25">
      <c r="A87" s="19"/>
      <c r="B87" s="20"/>
      <c r="C87" s="21"/>
      <c r="D87" s="21"/>
      <c r="E87" s="21"/>
      <c r="F87" s="21"/>
      <c r="G87" s="16"/>
      <c r="H87" s="17"/>
      <c r="I87" s="17"/>
      <c r="J87" s="17"/>
      <c r="K87" s="16"/>
      <c r="L87" s="17"/>
    </row>
    <row r="88" spans="1:12" s="18" customFormat="1" ht="20.25">
      <c r="A88" s="19"/>
      <c r="B88" s="20"/>
      <c r="C88" s="21"/>
      <c r="D88" s="21"/>
      <c r="E88" s="21"/>
      <c r="F88" s="21"/>
      <c r="G88" s="16"/>
      <c r="H88" s="17"/>
      <c r="I88" s="17"/>
      <c r="J88" s="17"/>
      <c r="K88" s="16"/>
      <c r="L88" s="17"/>
    </row>
    <row r="89" spans="1:12" s="18" customFormat="1" ht="20.25">
      <c r="A89" s="19"/>
      <c r="B89" s="20"/>
      <c r="C89" s="21"/>
      <c r="D89" s="21"/>
      <c r="E89" s="21"/>
      <c r="F89" s="21"/>
      <c r="G89" s="16"/>
      <c r="H89" s="17"/>
      <c r="I89" s="17"/>
      <c r="J89" s="17"/>
      <c r="K89" s="16"/>
      <c r="L89" s="17"/>
    </row>
    <row r="90" spans="1:12" s="18" customFormat="1" ht="20.25">
      <c r="A90" s="19"/>
      <c r="B90" s="20"/>
      <c r="C90" s="21"/>
      <c r="D90" s="21"/>
      <c r="E90" s="21"/>
      <c r="F90" s="21"/>
      <c r="G90" s="16"/>
      <c r="H90" s="17"/>
      <c r="I90" s="17"/>
      <c r="J90" s="17"/>
      <c r="K90" s="16"/>
      <c r="L90" s="17"/>
    </row>
    <row r="91" spans="1:12" s="18" customFormat="1" ht="20.25">
      <c r="A91" s="19"/>
      <c r="B91" s="20"/>
      <c r="C91" s="21"/>
      <c r="D91" s="21"/>
      <c r="E91" s="21"/>
      <c r="F91" s="21"/>
      <c r="G91" s="16"/>
      <c r="H91" s="17"/>
      <c r="I91" s="17"/>
      <c r="J91" s="17"/>
      <c r="K91" s="16"/>
      <c r="L91" s="17"/>
    </row>
    <row r="92" spans="1:12" s="18" customFormat="1" ht="20.25">
      <c r="A92" s="19"/>
      <c r="B92" s="20"/>
      <c r="C92" s="21"/>
      <c r="D92" s="21"/>
      <c r="E92" s="21"/>
      <c r="F92" s="21"/>
      <c r="G92" s="16"/>
      <c r="H92" s="17"/>
      <c r="I92" s="17"/>
      <c r="J92" s="17"/>
      <c r="K92" s="16"/>
      <c r="L92" s="17"/>
    </row>
    <row r="93" spans="1:12" s="18" customFormat="1" ht="20.25">
      <c r="A93" s="19"/>
      <c r="B93" s="20"/>
      <c r="C93" s="21"/>
      <c r="D93" s="21"/>
      <c r="E93" s="21"/>
      <c r="F93" s="21"/>
      <c r="G93" s="16"/>
      <c r="H93" s="17"/>
      <c r="I93" s="17"/>
      <c r="J93" s="17"/>
      <c r="K93" s="16"/>
      <c r="L93" s="17"/>
    </row>
    <row r="94" spans="1:12" s="18" customFormat="1" ht="20.25">
      <c r="A94" s="19"/>
      <c r="B94" s="20"/>
      <c r="C94" s="21"/>
      <c r="D94" s="21"/>
      <c r="E94" s="21"/>
      <c r="F94" s="21"/>
      <c r="G94" s="16"/>
      <c r="H94" s="17"/>
      <c r="I94" s="17"/>
      <c r="J94" s="17"/>
      <c r="K94" s="16"/>
      <c r="L94" s="17"/>
    </row>
    <row r="95" spans="1:12" s="18" customFormat="1" ht="20.25">
      <c r="A95" s="19"/>
      <c r="B95" s="20"/>
      <c r="C95" s="21"/>
      <c r="D95" s="21"/>
      <c r="E95" s="21"/>
      <c r="F95" s="21"/>
      <c r="G95" s="16"/>
      <c r="H95" s="17"/>
      <c r="I95" s="17"/>
      <c r="J95" s="17"/>
      <c r="K95" s="16"/>
      <c r="L95" s="17"/>
    </row>
    <row r="96" spans="1:12" s="18" customFormat="1" ht="20.25">
      <c r="A96" s="19"/>
      <c r="B96" s="20"/>
      <c r="C96" s="21"/>
      <c r="D96" s="21"/>
      <c r="E96" s="21"/>
      <c r="F96" s="21"/>
      <c r="G96" s="16"/>
      <c r="H96" s="17"/>
      <c r="I96" s="17"/>
      <c r="J96" s="17"/>
      <c r="K96" s="16"/>
      <c r="L96" s="17"/>
    </row>
    <row r="97" spans="1:12" s="18" customFormat="1" ht="20.25">
      <c r="A97" s="19"/>
      <c r="B97" s="20"/>
      <c r="C97" s="21"/>
      <c r="D97" s="21"/>
      <c r="E97" s="21"/>
      <c r="F97" s="21"/>
      <c r="G97" s="16"/>
      <c r="H97" s="17"/>
      <c r="I97" s="17"/>
      <c r="J97" s="17"/>
      <c r="K97" s="16"/>
      <c r="L97" s="17"/>
    </row>
    <row r="98" spans="1:12" s="18" customFormat="1" ht="20.25">
      <c r="A98" s="19"/>
      <c r="B98" s="20"/>
      <c r="C98" s="21"/>
      <c r="D98" s="21"/>
      <c r="E98" s="21"/>
      <c r="F98" s="21"/>
      <c r="G98" s="16"/>
      <c r="H98" s="17"/>
      <c r="I98" s="17"/>
      <c r="J98" s="17"/>
      <c r="K98" s="16"/>
      <c r="L98" s="17"/>
    </row>
    <row r="99" spans="1:12" s="18" customFormat="1" ht="20.25">
      <c r="A99" s="19"/>
      <c r="B99" s="20"/>
      <c r="C99" s="21"/>
      <c r="D99" s="21"/>
      <c r="E99" s="21"/>
      <c r="F99" s="21"/>
      <c r="G99" s="16"/>
      <c r="H99" s="17"/>
      <c r="I99" s="17"/>
      <c r="J99" s="17"/>
      <c r="K99" s="16"/>
      <c r="L99" s="17"/>
    </row>
  </sheetData>
  <sheetProtection/>
  <mergeCells count="17">
    <mergeCell ref="L10:L11"/>
    <mergeCell ref="H10:H11"/>
    <mergeCell ref="I10:I11"/>
    <mergeCell ref="G10:G11"/>
    <mergeCell ref="K10:K11"/>
    <mergeCell ref="D5:F5"/>
    <mergeCell ref="J10:J11"/>
    <mergeCell ref="D1:F1"/>
    <mergeCell ref="B3:F3"/>
    <mergeCell ref="A7:F7"/>
    <mergeCell ref="C10:C11"/>
    <mergeCell ref="D10:D11"/>
    <mergeCell ref="A10:A11"/>
    <mergeCell ref="E10:E11"/>
    <mergeCell ref="F10:F11"/>
    <mergeCell ref="B10:B11"/>
    <mergeCell ref="D4:F4"/>
  </mergeCells>
  <printOptions/>
  <pageMargins left="0.7874015748031497" right="0.5905511811023623" top="0.63" bottom="0.42" header="0" footer="0"/>
  <pageSetup fitToHeight="10" horizontalDpi="600" verticalDpi="600" orientation="portrait" pageOrder="overThenDown" paperSize="8" scale="65" r:id="rId1"/>
  <headerFooter alignWithMargins="0">
    <oddFooter>&amp;R&amp;D стр. &amp;P</oddFooter>
  </headerFooter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</cp:lastModifiedBy>
  <cp:lastPrinted>2014-03-25T22:50:32Z</cp:lastPrinted>
  <dcterms:created xsi:type="dcterms:W3CDTF">1999-06-18T11:49:53Z</dcterms:created>
  <dcterms:modified xsi:type="dcterms:W3CDTF">2014-04-18T04:53:31Z</dcterms:modified>
  <cp:category/>
  <cp:version/>
  <cp:contentType/>
  <cp:contentStatus/>
</cp:coreProperties>
</file>